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defaultThemeVersion="153222"/>
  <mc:AlternateContent xmlns:mc="http://schemas.openxmlformats.org/markup-compatibility/2006">
    <mc:Choice Requires="x15">
      <x15ac:absPath xmlns:x15ac="http://schemas.microsoft.com/office/spreadsheetml/2010/11/ac" url="S:\WalzCraft Organizational Structure\16 Marketing\WalzCraft.com V4\Resources\Forms &amp; Information\Technical Information\"/>
    </mc:Choice>
  </mc:AlternateContent>
  <workbookProtection workbookAlgorithmName="SHA-512" workbookHashValue="MFjZABG6WkQThlR5c6fmwQtNoTfPXOA3XW+JiIy28jKKEtbjr6FfH8kxE0ty8k8FXTBKBMQ36bX9PEI69mEexA==" workbookSaltValue="2CC3WqQC5PSUFywU+2B2UQ==" workbookSpinCount="100000" lockStructure="1"/>
  <bookViews>
    <workbookView xWindow="0" yWindow="0" windowWidth="25125" windowHeight="11715" firstSheet="3" activeTab="3"/>
  </bookViews>
  <sheets>
    <sheet name="Old" sheetId="1" state="hidden" r:id="rId1"/>
    <sheet name="Louver Door Sizes" sheetId="2" state="hidden" r:id="rId2"/>
    <sheet name="Louver Door Sizes - 2.25" sheetId="5" state="hidden" r:id="rId3"/>
    <sheet name="Louver Doors - Operable _Non_Op" sheetId="7" r:id="rId4"/>
    <sheet name="Closed Louver Slat Molding" sheetId="11" r:id="rId5"/>
    <sheet name="60 40 &amp; 50 50 Formulas" sheetId="9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9" l="1"/>
  <c r="P5" i="9"/>
  <c r="Q10" i="9" l="1"/>
  <c r="R10" i="9" s="1"/>
  <c r="S5" i="9"/>
  <c r="T5" i="9" s="1"/>
  <c r="Q5" i="9"/>
  <c r="R5" i="9" s="1"/>
  <c r="S10" i="9"/>
  <c r="T10" i="9" s="1"/>
</calcChain>
</file>

<file path=xl/sharedStrings.xml><?xml version="1.0" encoding="utf-8"?>
<sst xmlns="http://schemas.openxmlformats.org/spreadsheetml/2006/main" count="720" uniqueCount="258">
  <si>
    <t xml:space="preserve">1" </t>
  </si>
  <si>
    <t>1 1/4"</t>
  </si>
  <si>
    <t>1 1/2"</t>
  </si>
  <si>
    <t>Door Style</t>
  </si>
  <si>
    <t>1000-FL</t>
  </si>
  <si>
    <t>1000-RP</t>
  </si>
  <si>
    <t>8000-FL</t>
  </si>
  <si>
    <t>8000-RP</t>
  </si>
  <si>
    <t>Louver Size</t>
  </si>
  <si>
    <t>Non-Operable Louver Door Minimum Sizes</t>
  </si>
  <si>
    <t>Operable Louver Door Minimum Sizes</t>
  </si>
  <si>
    <t>2"</t>
  </si>
  <si>
    <t>2 1/2"</t>
  </si>
  <si>
    <t>Closed Louver Door Minimum Sizes</t>
  </si>
  <si>
    <r>
      <t>10 3/4" x 7 1/2"
[</t>
    </r>
    <r>
      <rPr>
        <sz val="10"/>
        <color theme="1"/>
        <rFont val="Times New Roman"/>
        <family val="1"/>
      </rPr>
      <t>273.1mm x 190.5mm]</t>
    </r>
  </si>
  <si>
    <r>
      <t xml:space="preserve">10 3/4" x 8 5/8"
</t>
    </r>
    <r>
      <rPr>
        <sz val="10"/>
        <color theme="1"/>
        <rFont val="Times New Roman"/>
        <family val="1"/>
      </rPr>
      <t>[273.1mm x 219.1mm]</t>
    </r>
  </si>
  <si>
    <r>
      <t xml:space="preserve">10 3/4" x 10"
</t>
    </r>
    <r>
      <rPr>
        <sz val="10"/>
        <color theme="1"/>
        <rFont val="Times New Roman"/>
        <family val="1"/>
      </rPr>
      <t>[273.1mm x 254.0mm]</t>
    </r>
  </si>
  <si>
    <r>
      <t xml:space="preserve">10 3/4" x 11 1/2"
</t>
    </r>
    <r>
      <rPr>
        <sz val="10"/>
        <color theme="1"/>
        <rFont val="Times New Roman"/>
        <family val="1"/>
      </rPr>
      <t>[273.1mm x 292.1mm]</t>
    </r>
  </si>
  <si>
    <r>
      <t xml:space="preserve">6 5/8" x 7 1/2"
</t>
    </r>
    <r>
      <rPr>
        <sz val="10"/>
        <color theme="1"/>
        <rFont val="Times New Roman"/>
        <family val="1"/>
      </rPr>
      <t>[168.3mm x 190.5mm]</t>
    </r>
  </si>
  <si>
    <r>
      <t xml:space="preserve">6 5/8" x 8 5/8"
</t>
    </r>
    <r>
      <rPr>
        <sz val="10"/>
        <color theme="1"/>
        <rFont val="Times New Roman"/>
        <family val="1"/>
      </rPr>
      <t>[168.3mm x 219.1mm]</t>
    </r>
  </si>
  <si>
    <r>
      <t xml:space="preserve">6 5/8" x 10"
</t>
    </r>
    <r>
      <rPr>
        <sz val="10"/>
        <color theme="1"/>
        <rFont val="Times New Roman"/>
        <family val="1"/>
      </rPr>
      <t>[168.3mm x 254.0mm]</t>
    </r>
  </si>
  <si>
    <r>
      <t xml:space="preserve">6 5/8" x 11 1/2"
</t>
    </r>
    <r>
      <rPr>
        <sz val="10"/>
        <color theme="1"/>
        <rFont val="Times New Roman"/>
        <family val="1"/>
      </rPr>
      <t>[168.3mm x 292.1mm]</t>
    </r>
  </si>
  <si>
    <r>
      <t xml:space="preserve">6 5/8" x 13 19/32"
</t>
    </r>
    <r>
      <rPr>
        <sz val="10"/>
        <color theme="1"/>
        <rFont val="Times New Roman"/>
        <family val="1"/>
      </rPr>
      <t xml:space="preserve">[168.3mm x 345.3mm] </t>
    </r>
  </si>
  <si>
    <r>
      <t xml:space="preserve">6 5/8" x 16 9/32"
</t>
    </r>
    <r>
      <rPr>
        <sz val="10"/>
        <color theme="1"/>
        <rFont val="Times New Roman"/>
        <family val="1"/>
      </rPr>
      <t>[168.3mm x 413.5mm]</t>
    </r>
  </si>
  <si>
    <r>
      <t xml:space="preserve">6 5/8" x 19 15/32"
</t>
    </r>
    <r>
      <rPr>
        <sz val="10"/>
        <color theme="1"/>
        <rFont val="Times New Roman"/>
        <family val="1"/>
      </rPr>
      <t>[168.3mm x 494.5mm]</t>
    </r>
  </si>
  <si>
    <r>
      <t xml:space="preserve">6 5/8" x 22 31/32"
</t>
    </r>
    <r>
      <rPr>
        <sz val="10"/>
        <color theme="1"/>
        <rFont val="Times New Roman"/>
        <family val="1"/>
      </rPr>
      <t>[168.3mm x 583.4mm]</t>
    </r>
  </si>
  <si>
    <r>
      <t xml:space="preserve">6 5/8" x 13 7/32"
</t>
    </r>
    <r>
      <rPr>
        <sz val="10"/>
        <color theme="1"/>
        <rFont val="Times New Roman"/>
        <family val="1"/>
      </rPr>
      <t>[168.3mm x 337.8mm]</t>
    </r>
  </si>
  <si>
    <r>
      <t xml:space="preserve">6 5/8" x 14 11/32"
</t>
    </r>
    <r>
      <rPr>
        <sz val="10"/>
        <color theme="1"/>
        <rFont val="Times New Roman"/>
        <family val="1"/>
      </rPr>
      <t>[168.3mm x 364.3mm]</t>
    </r>
  </si>
  <si>
    <r>
      <t xml:space="preserve">6 5/8" x 15 7/8"
</t>
    </r>
    <r>
      <rPr>
        <sz val="10"/>
        <color theme="1"/>
        <rFont val="Times New Roman"/>
        <family val="1"/>
      </rPr>
      <t>[168.3mm x 403.2mm]</t>
    </r>
  </si>
  <si>
    <r>
      <t xml:space="preserve">6 5/8" x 18 13/32"
</t>
    </r>
    <r>
      <rPr>
        <sz val="10"/>
        <color theme="1"/>
        <rFont val="Times New Roman"/>
        <family val="1"/>
      </rPr>
      <t>[168.3mm x 467.5mm]</t>
    </r>
  </si>
  <si>
    <r>
      <t xml:space="preserve">6 5/8" x 11 3/4"
</t>
    </r>
    <r>
      <rPr>
        <sz val="10"/>
        <color theme="1"/>
        <rFont val="Times New Roman"/>
        <family val="1"/>
      </rPr>
      <t>[168.3mm x 298.5mm]</t>
    </r>
  </si>
  <si>
    <r>
      <t xml:space="preserve">6 5/8" x 13 19/32"
</t>
    </r>
    <r>
      <rPr>
        <sz val="10"/>
        <color theme="1"/>
        <rFont val="Times New Roman"/>
        <family val="1"/>
      </rPr>
      <t>[168.3mm x 345.3mm]</t>
    </r>
  </si>
  <si>
    <r>
      <t xml:space="preserve">6 5/8" x 12 23/32"
</t>
    </r>
    <r>
      <rPr>
        <sz val="10"/>
        <color theme="1"/>
        <rFont val="Times New Roman"/>
        <family val="1"/>
      </rPr>
      <t>[168.3mm x 323.1mm]</t>
    </r>
  </si>
  <si>
    <r>
      <t xml:space="preserve">6 5/8" x 14 31/32"
</t>
    </r>
    <r>
      <rPr>
        <sz val="10"/>
        <color theme="1"/>
        <rFont val="Times New Roman"/>
        <family val="1"/>
      </rPr>
      <t>[168.3mm x 380.2mm]</t>
    </r>
  </si>
  <si>
    <r>
      <t xml:space="preserve">6 5/8" x 17 23/32"
</t>
    </r>
    <r>
      <rPr>
        <sz val="10"/>
        <color theme="1"/>
        <rFont val="Times New Roman"/>
        <family val="1"/>
      </rPr>
      <t>[168.3mm x 450.1mm]</t>
    </r>
  </si>
  <si>
    <r>
      <t xml:space="preserve">6 5/8" x 20 23/32"
</t>
    </r>
    <r>
      <rPr>
        <sz val="10"/>
        <color theme="1"/>
        <rFont val="Times New Roman"/>
        <family val="1"/>
      </rPr>
      <t>[168.3mm x 526.3mm]</t>
    </r>
  </si>
  <si>
    <r>
      <t xml:space="preserve">6 5/8" x 7 1/4"
</t>
    </r>
    <r>
      <rPr>
        <sz val="10"/>
        <color theme="1"/>
        <rFont val="Times New Roman"/>
        <family val="1"/>
      </rPr>
      <t>[168.3mm x 184.2mm]</t>
    </r>
  </si>
  <si>
    <r>
      <t xml:space="preserve">6 5/8" x 8 1/16"
</t>
    </r>
    <r>
      <rPr>
        <sz val="10"/>
        <color theme="1"/>
        <rFont val="Times New Roman"/>
        <family val="1"/>
      </rPr>
      <t>[168.3mm x 204.8mm]</t>
    </r>
  </si>
  <si>
    <r>
      <t xml:space="preserve">6 5/8" x 8 13/16"
</t>
    </r>
    <r>
      <rPr>
        <sz val="10"/>
        <color theme="1"/>
        <rFont val="Times New Roman"/>
        <family val="1"/>
      </rPr>
      <t>[168.3mm x 223.8mm]</t>
    </r>
  </si>
  <si>
    <r>
      <t xml:space="preserve">6 5/8" x 10 3/8"
</t>
    </r>
    <r>
      <rPr>
        <sz val="10"/>
        <color theme="1"/>
        <rFont val="Times New Roman"/>
        <family val="1"/>
      </rPr>
      <t>[168.3mm x 263.5mm]</t>
    </r>
  </si>
  <si>
    <r>
      <t xml:space="preserve">6 5/8" x 11 7/8"
</t>
    </r>
    <r>
      <rPr>
        <sz val="10"/>
        <color theme="1"/>
        <rFont val="Times New Roman"/>
        <family val="1"/>
      </rPr>
      <t>[168.3mm x 301.6mm]</t>
    </r>
  </si>
  <si>
    <r>
      <t xml:space="preserve">10 3/4" x 7 1/4"
</t>
    </r>
    <r>
      <rPr>
        <sz val="10"/>
        <color theme="1"/>
        <rFont val="Times New Roman"/>
        <family val="1"/>
      </rPr>
      <t>[273.1mm x 184.2mm]</t>
    </r>
  </si>
  <si>
    <r>
      <t xml:space="preserve">10 3/4" x 8 1/16"
</t>
    </r>
    <r>
      <rPr>
        <sz val="10"/>
        <color theme="1"/>
        <rFont val="Times New Roman"/>
        <family val="1"/>
      </rPr>
      <t>[273.1mm x 204.8mm]</t>
    </r>
  </si>
  <si>
    <r>
      <t xml:space="preserve">10 3/4" x 8 13/16"
</t>
    </r>
    <r>
      <rPr>
        <sz val="10"/>
        <color theme="1"/>
        <rFont val="Times New Roman"/>
        <family val="1"/>
      </rPr>
      <t>[273.1 x 223.8mm]</t>
    </r>
  </si>
  <si>
    <r>
      <t xml:space="preserve">10 3/4" x 10 3/8"
</t>
    </r>
    <r>
      <rPr>
        <sz val="10"/>
        <color theme="1"/>
        <rFont val="Times New Roman"/>
        <family val="1"/>
      </rPr>
      <t>[273.1mm x 263.5mm]</t>
    </r>
  </si>
  <si>
    <r>
      <t xml:space="preserve">10 3/4" x 11 7/8"
</t>
    </r>
    <r>
      <rPr>
        <sz val="10"/>
        <color theme="1"/>
        <rFont val="Times New Roman"/>
        <family val="1"/>
      </rPr>
      <t>[273.1mm x 301.6mm]</t>
    </r>
  </si>
  <si>
    <r>
      <t xml:space="preserve">6 5/8" x 13 3/16"
</t>
    </r>
    <r>
      <rPr>
        <sz val="10"/>
        <color theme="1"/>
        <rFont val="Times New Roman"/>
        <family val="1"/>
      </rPr>
      <t>[168.3mm x 891.1mm]</t>
    </r>
  </si>
  <si>
    <r>
      <t xml:space="preserve">6 5/8" x 15 1/16"
</t>
    </r>
    <r>
      <rPr>
        <sz val="10"/>
        <color theme="1"/>
        <rFont val="Times New Roman"/>
        <family val="1"/>
      </rPr>
      <t>[168.3mm x 382.6mm]</t>
    </r>
  </si>
  <si>
    <r>
      <t xml:space="preserve">6 5/8" x 16 13/16"
</t>
    </r>
    <r>
      <rPr>
        <sz val="10"/>
        <color theme="1"/>
        <rFont val="Times New Roman"/>
        <family val="1"/>
      </rPr>
      <t>[168.3mm x 427.0mm]</t>
    </r>
  </si>
  <si>
    <r>
      <t xml:space="preserve">6 5/8" x 20 3/8"
</t>
    </r>
    <r>
      <rPr>
        <sz val="10"/>
        <color theme="1"/>
        <rFont val="Times New Roman"/>
        <family val="1"/>
      </rPr>
      <t>[168.3mm x 517.5mm]</t>
    </r>
  </si>
  <si>
    <r>
      <t xml:space="preserve">6 5/8" x 23 15/16"
</t>
    </r>
    <r>
      <rPr>
        <sz val="10"/>
        <color theme="1"/>
        <rFont val="Times New Roman"/>
        <family val="1"/>
      </rPr>
      <t>[168.3mm x 608.0mm]</t>
    </r>
  </si>
  <si>
    <r>
      <t xml:space="preserve">6 5/8" x 13"
</t>
    </r>
    <r>
      <rPr>
        <sz val="10"/>
        <color theme="1"/>
        <rFont val="Times New Roman"/>
        <family val="1"/>
      </rPr>
      <t>[168.3mm x 330.2mm]</t>
    </r>
  </si>
  <si>
    <r>
      <t xml:space="preserve">6 5/8" x 13 13/16"
</t>
    </r>
    <r>
      <rPr>
        <sz val="10"/>
        <color theme="1"/>
        <rFont val="Times New Roman"/>
        <family val="1"/>
      </rPr>
      <t>[168.3mm x 350.8mm]</t>
    </r>
  </si>
  <si>
    <r>
      <t xml:space="preserve">6 5/8" x 14 9/16"
</t>
    </r>
    <r>
      <rPr>
        <sz val="10"/>
        <color theme="1"/>
        <rFont val="Times New Roman"/>
        <family val="1"/>
      </rPr>
      <t>[168.3mm x 369.9mm]</t>
    </r>
  </si>
  <si>
    <r>
      <t xml:space="preserve">6 5/8" x 16 9/16"
</t>
    </r>
    <r>
      <rPr>
        <sz val="10"/>
        <color theme="1"/>
        <rFont val="Times New Roman"/>
        <family val="1"/>
      </rPr>
      <t>[168.3mm x 420.7mm]</t>
    </r>
  </si>
  <si>
    <r>
      <t xml:space="preserve">6 5/8" x 19 1/16"
</t>
    </r>
    <r>
      <rPr>
        <sz val="10"/>
        <color theme="1"/>
        <rFont val="Times New Roman"/>
        <family val="1"/>
      </rPr>
      <t>[168.3mm x 484.2mm]</t>
    </r>
  </si>
  <si>
    <r>
      <t xml:space="preserve">6 5/8" x 11 3/8"
</t>
    </r>
    <r>
      <rPr>
        <sz val="10"/>
        <color theme="1"/>
        <rFont val="Times New Roman"/>
        <family val="1"/>
      </rPr>
      <t>[168.3mm x 288.9mm]</t>
    </r>
  </si>
  <si>
    <r>
      <t xml:space="preserve">6 5/8" x 12 11/16"
</t>
    </r>
    <r>
      <rPr>
        <sz val="10"/>
        <color theme="1"/>
        <rFont val="Times New Roman"/>
        <family val="1"/>
      </rPr>
      <t>[168.3mm x 322.3mm]</t>
    </r>
  </si>
  <si>
    <r>
      <t xml:space="preserve">6 5/8" x 13 15/16"
</t>
    </r>
    <r>
      <rPr>
        <sz val="10"/>
        <color theme="1"/>
        <rFont val="Times New Roman"/>
        <family val="1"/>
      </rPr>
      <t>[168.3mm x 354.0mm]</t>
    </r>
  </si>
  <si>
    <r>
      <t xml:space="preserve">6 5/8" x 12 1/4"
</t>
    </r>
    <r>
      <rPr>
        <sz val="10"/>
        <color theme="1"/>
        <rFont val="Times New Roman"/>
        <family val="1"/>
      </rPr>
      <t>[168.3mm x 311.2mm]</t>
    </r>
  </si>
  <si>
    <r>
      <t xml:space="preserve">6 5/8" x 13 7/8"
</t>
    </r>
    <r>
      <rPr>
        <sz val="10"/>
        <color theme="1"/>
        <rFont val="Times New Roman"/>
        <family val="1"/>
      </rPr>
      <t>[168.3mm x 352.4mm]</t>
    </r>
  </si>
  <si>
    <r>
      <t xml:space="preserve">6 5/8" x 18 7/16"
</t>
    </r>
    <r>
      <rPr>
        <sz val="10"/>
        <color theme="1"/>
        <rFont val="Times New Roman"/>
        <family val="1"/>
      </rPr>
      <t>[168.3mm x 468.3mm]</t>
    </r>
  </si>
  <si>
    <r>
      <t xml:space="preserve">6 5/8" x 15 3/8"
</t>
    </r>
    <r>
      <rPr>
        <sz val="10"/>
        <color theme="1"/>
        <rFont val="Times New Roman"/>
        <family val="1"/>
      </rPr>
      <t>[168.3mm x 390.5mm]</t>
    </r>
  </si>
  <si>
    <r>
      <t xml:space="preserve">6 5/8" x 14 1/8"
</t>
    </r>
    <r>
      <rPr>
        <sz val="10"/>
        <color theme="1"/>
        <rFont val="Times New Roman"/>
        <family val="1"/>
      </rPr>
      <t>[168.3mm x 358.8mm]</t>
    </r>
  </si>
  <si>
    <r>
      <t xml:space="preserve">6 5/8" x 21 1/2"
</t>
    </r>
    <r>
      <rPr>
        <sz val="10"/>
        <color theme="1"/>
        <rFont val="Times New Roman"/>
        <family val="1"/>
      </rPr>
      <t>[168.3mm x 546.1mm]</t>
    </r>
  </si>
  <si>
    <r>
      <t xml:space="preserve">6 5/8" x 9"
</t>
    </r>
    <r>
      <rPr>
        <sz val="10"/>
        <color theme="1"/>
        <rFont val="Times New Roman"/>
        <family val="1"/>
      </rPr>
      <t>[168.3mm x 228.6mm]</t>
    </r>
  </si>
  <si>
    <r>
      <t xml:space="preserve">6 5/8" x 10 1/2"
</t>
    </r>
    <r>
      <rPr>
        <sz val="10"/>
        <color theme="1"/>
        <rFont val="Times New Roman"/>
        <family val="1"/>
      </rPr>
      <t>[168.3mm x 266.7mm]</t>
    </r>
  </si>
  <si>
    <r>
      <t xml:space="preserve">10 3/4" x 7 1/2"
</t>
    </r>
    <r>
      <rPr>
        <sz val="10"/>
        <color theme="1"/>
        <rFont val="Times New Roman"/>
        <family val="1"/>
      </rPr>
      <t>[273.1mm x</t>
    </r>
    <r>
      <rPr>
        <sz val="12"/>
        <color theme="1"/>
        <rFont val="Times New Roman"/>
        <family val="1"/>
      </rPr>
      <t xml:space="preserve"> 190.5mm]</t>
    </r>
  </si>
  <si>
    <r>
      <t xml:space="preserve">10 3/4" x 9"
</t>
    </r>
    <r>
      <rPr>
        <sz val="10"/>
        <color theme="1"/>
        <rFont val="Times New Roman"/>
        <family val="1"/>
      </rPr>
      <t>[273.1mm x 228.6mm]</t>
    </r>
  </si>
  <si>
    <r>
      <t xml:space="preserve">10 3/4" x 10 1/2"
</t>
    </r>
    <r>
      <rPr>
        <sz val="10"/>
        <color theme="1"/>
        <rFont val="Times New Roman"/>
        <family val="1"/>
      </rPr>
      <t>[273.1mm x 266.7mm]</t>
    </r>
  </si>
  <si>
    <r>
      <t xml:space="preserve">6 5/8" x 13 23/32"
</t>
    </r>
    <r>
      <rPr>
        <sz val="10"/>
        <color theme="1"/>
        <rFont val="Times New Roman"/>
        <family val="1"/>
      </rPr>
      <t>[168.3mm x 348.5mm]</t>
    </r>
  </si>
  <si>
    <r>
      <t xml:space="preserve">6 5/8" x 17 7/32"
</t>
    </r>
    <r>
      <rPr>
        <sz val="10"/>
        <color theme="1"/>
        <rFont val="Times New Roman"/>
        <family val="1"/>
      </rPr>
      <t>[168.3mm x 437.4mm]</t>
    </r>
  </si>
  <si>
    <r>
      <t xml:space="preserve">6 5/8" x 15 15/32"
</t>
    </r>
    <r>
      <rPr>
        <sz val="10"/>
        <color theme="1"/>
        <rFont val="Times New Roman"/>
        <family val="1"/>
      </rPr>
      <t>[168.3mm x 392.9mm]</t>
    </r>
  </si>
  <si>
    <r>
      <t xml:space="preserve">6 5/8" x 16 23/32"
</t>
    </r>
    <r>
      <rPr>
        <sz val="10"/>
        <color theme="1"/>
        <rFont val="Times New Roman"/>
        <family val="1"/>
      </rPr>
      <t>[168.3mm x 424.7mm]</t>
    </r>
  </si>
  <si>
    <r>
      <t xml:space="preserve">6 5/8" x 11 23/32"
</t>
    </r>
    <r>
      <rPr>
        <sz val="10"/>
        <color theme="1"/>
        <rFont val="Times New Roman"/>
        <family val="1"/>
      </rPr>
      <t>[168.3mm x 297.7mm]</t>
    </r>
  </si>
  <si>
    <r>
      <t xml:space="preserve">6 5/8" x 14 7/32"
</t>
    </r>
    <r>
      <rPr>
        <sz val="10"/>
        <color theme="1"/>
        <rFont val="Times New Roman"/>
        <family val="1"/>
      </rPr>
      <t>[168.3mm x 361.2mm]</t>
    </r>
  </si>
  <si>
    <r>
      <t xml:space="preserve">6 5/8" x 15 23/32"
</t>
    </r>
    <r>
      <rPr>
        <sz val="10"/>
        <color theme="1"/>
        <rFont val="Times New Roman"/>
        <family val="1"/>
      </rPr>
      <t>[168.3mm x 399.3mm]</t>
    </r>
  </si>
  <si>
    <r>
      <t xml:space="preserve">6 5/8" x 18 23/32"
</t>
    </r>
    <r>
      <rPr>
        <sz val="10"/>
        <color theme="1"/>
        <rFont val="Times New Roman"/>
        <family val="1"/>
      </rPr>
      <t>[168.3mm x 475.5mm]</t>
    </r>
  </si>
  <si>
    <r>
      <t xml:space="preserve">40
</t>
    </r>
    <r>
      <rPr>
        <b/>
        <sz val="10"/>
        <color theme="1"/>
        <rFont val="Arial"/>
        <family val="2"/>
      </rPr>
      <t>Full Louver</t>
    </r>
  </si>
  <si>
    <r>
      <t xml:space="preserve">4040
</t>
    </r>
    <r>
      <rPr>
        <b/>
        <sz val="10"/>
        <color theme="1"/>
        <rFont val="Arial"/>
        <family val="2"/>
      </rPr>
      <t>Full Louver</t>
    </r>
  </si>
  <si>
    <r>
      <t xml:space="preserve">1000
</t>
    </r>
    <r>
      <rPr>
        <b/>
        <sz val="10"/>
        <color theme="1"/>
        <rFont val="Arial"/>
        <family val="2"/>
      </rPr>
      <t>Top - Louvers
Bottom - Raised Panel</t>
    </r>
  </si>
  <si>
    <r>
      <t xml:space="preserve">4043
</t>
    </r>
    <r>
      <rPr>
        <b/>
        <sz val="10"/>
        <color theme="1"/>
        <rFont val="Arial"/>
        <family val="2"/>
      </rPr>
      <t>Full Louver</t>
    </r>
  </si>
  <si>
    <r>
      <t xml:space="preserve">4043
</t>
    </r>
    <r>
      <rPr>
        <b/>
        <sz val="10"/>
        <color theme="1"/>
        <rFont val="Arial"/>
        <family val="2"/>
      </rPr>
      <t>Top - Louvers
Bottom - Flat Panel</t>
    </r>
  </si>
  <si>
    <r>
      <t xml:space="preserve">4044
</t>
    </r>
    <r>
      <rPr>
        <b/>
        <sz val="10"/>
        <color theme="1"/>
        <rFont val="Arial"/>
        <family val="2"/>
      </rPr>
      <t>Top - Louvers
Bottom - Flat Panel</t>
    </r>
  </si>
  <si>
    <r>
      <t xml:space="preserve">4044
</t>
    </r>
    <r>
      <rPr>
        <b/>
        <sz val="10"/>
        <color theme="1"/>
        <rFont val="Arial"/>
        <family val="2"/>
      </rPr>
      <t>Full Louvers</t>
    </r>
  </si>
  <si>
    <r>
      <t xml:space="preserve">1"
</t>
    </r>
    <r>
      <rPr>
        <sz val="9"/>
        <color theme="1"/>
        <rFont val="Arial"/>
        <family val="2"/>
      </rPr>
      <t>Molding 1188</t>
    </r>
  </si>
  <si>
    <r>
      <t xml:space="preserve">1 1/2"
</t>
    </r>
    <r>
      <rPr>
        <sz val="9"/>
        <color theme="1"/>
        <rFont val="Arial"/>
        <family val="2"/>
      </rPr>
      <t>Molding 1187</t>
    </r>
  </si>
  <si>
    <r>
      <t xml:space="preserve">2"
</t>
    </r>
    <r>
      <rPr>
        <sz val="9"/>
        <color theme="1"/>
        <rFont val="Arial"/>
        <family val="2"/>
      </rPr>
      <t>Molding 1641</t>
    </r>
  </si>
  <si>
    <r>
      <t xml:space="preserve">1 3/4"
</t>
    </r>
    <r>
      <rPr>
        <sz val="9"/>
        <color theme="1"/>
        <rFont val="Arial"/>
        <family val="2"/>
      </rPr>
      <t>Molding 2906</t>
    </r>
  </si>
  <si>
    <r>
      <t xml:space="preserve">6 5/8" x 12 3/4"
</t>
    </r>
    <r>
      <rPr>
        <sz val="10"/>
        <color theme="1"/>
        <rFont val="Times New Roman"/>
        <family val="1"/>
      </rPr>
      <t>[168.3mm x 323.8mm]</t>
    </r>
  </si>
  <si>
    <r>
      <t xml:space="preserve">10 3/4" x 7 1/2"
</t>
    </r>
    <r>
      <rPr>
        <sz val="10"/>
        <color theme="1"/>
        <rFont val="Times New Roman"/>
        <family val="1"/>
      </rPr>
      <t>[273.1mm x 190.5mm)</t>
    </r>
  </si>
  <si>
    <r>
      <t xml:space="preserve">8000
</t>
    </r>
    <r>
      <rPr>
        <b/>
        <sz val="10"/>
        <color theme="1"/>
        <rFont val="Arial"/>
        <family val="2"/>
      </rPr>
      <t>Top - Louvers
 Bottom - Raised Panel</t>
    </r>
  </si>
  <si>
    <r>
      <t xml:space="preserve">6 5/8" x 15 3/4"
</t>
    </r>
    <r>
      <rPr>
        <sz val="10"/>
        <color theme="1"/>
        <rFont val="Times New Roman"/>
        <family val="1"/>
      </rPr>
      <t>[168.3mm x 400.0mm]</t>
    </r>
  </si>
  <si>
    <r>
      <t xml:space="preserve">6 5/8" x 15 15/32"
</t>
    </r>
    <r>
      <rPr>
        <sz val="10"/>
        <color theme="1"/>
        <rFont val="Times New Roman"/>
        <family val="1"/>
      </rPr>
      <t>[168.3mm x392.9mm]</t>
    </r>
  </si>
  <si>
    <r>
      <t xml:space="preserve">6 5/8" x 9 3/4"
</t>
    </r>
    <r>
      <rPr>
        <sz val="10"/>
        <color theme="1"/>
        <rFont val="Times New Roman"/>
        <family val="1"/>
      </rPr>
      <t>[168.3mm x 247.6mm]</t>
    </r>
  </si>
  <si>
    <r>
      <t xml:space="preserve">10 3/4" x 9 3/4"
</t>
    </r>
    <r>
      <rPr>
        <sz val="10"/>
        <color theme="1"/>
        <rFont val="Times New Roman"/>
        <family val="1"/>
      </rPr>
      <t>[273.1mm x 247.6mm]</t>
    </r>
  </si>
  <si>
    <r>
      <t xml:space="preserve">6 5/8" x 16 3/4"
</t>
    </r>
    <r>
      <rPr>
        <sz val="10"/>
        <color theme="1"/>
        <rFont val="Times New Roman"/>
        <family val="1"/>
      </rPr>
      <t>[168.3mm x 424.4mm]</t>
    </r>
  </si>
  <si>
    <r>
      <t xml:space="preserve">6 5/8" x 19"
</t>
    </r>
    <r>
      <rPr>
        <sz val="10"/>
        <color theme="1"/>
        <rFont val="Times New Roman"/>
        <family val="1"/>
      </rPr>
      <t>[168.3mm x 482.6mm]</t>
    </r>
  </si>
  <si>
    <r>
      <t xml:space="preserve">6 5/8" x 16 3/4"
</t>
    </r>
    <r>
      <rPr>
        <sz val="10"/>
        <color theme="1"/>
        <rFont val="Times New Roman"/>
        <family val="1"/>
      </rPr>
      <t>[168.3mm x 424.7mm]</t>
    </r>
  </si>
  <si>
    <r>
      <t xml:space="preserve">6 5/8" x 17 1/4"
</t>
    </r>
    <r>
      <rPr>
        <sz val="10"/>
        <color theme="1"/>
        <rFont val="Times New Roman"/>
        <family val="1"/>
      </rPr>
      <t>[168.3mm x 438.1mm]</t>
    </r>
  </si>
  <si>
    <r>
      <t xml:space="preserve">6 5/8" x 18 1/4"
</t>
    </r>
    <r>
      <rPr>
        <sz val="10"/>
        <color theme="1"/>
        <rFont val="Times New Roman"/>
        <family val="1"/>
      </rPr>
      <t>[168.3mm x 463.5mm]</t>
    </r>
  </si>
  <si>
    <r>
      <t xml:space="preserve">6 5/8" x 15"
</t>
    </r>
    <r>
      <rPr>
        <sz val="10"/>
        <color theme="1"/>
        <rFont val="Times New Roman"/>
        <family val="1"/>
      </rPr>
      <t>[168.3mm x 381.0mm]</t>
    </r>
  </si>
  <si>
    <r>
      <t xml:space="preserve">6 5/8" x 16 7/8"
</t>
    </r>
    <r>
      <rPr>
        <sz val="10"/>
        <color theme="1"/>
        <rFont val="Times New Roman"/>
        <family val="1"/>
      </rPr>
      <t>[168.3mm x 428.6mm]</t>
    </r>
  </si>
  <si>
    <r>
      <t xml:space="preserve">6 5/8" x 20 7/8"
</t>
    </r>
    <r>
      <rPr>
        <sz val="10"/>
        <color theme="1"/>
        <rFont val="Times New Roman"/>
        <family val="1"/>
      </rPr>
      <t>[168.3mm x 530.2mm]</t>
    </r>
  </si>
  <si>
    <r>
      <t xml:space="preserve">6 5/8" x 18 3/4"
</t>
    </r>
    <r>
      <rPr>
        <sz val="10"/>
        <color theme="1"/>
        <rFont val="Times New Roman"/>
        <family val="1"/>
      </rPr>
      <t>[168.3mm x 476.2mm]</t>
    </r>
  </si>
  <si>
    <r>
      <t xml:space="preserve">6 5/8" x 18 3/4"
</t>
    </r>
    <r>
      <rPr>
        <sz val="10"/>
        <color theme="1"/>
        <rFont val="Times New Roman"/>
        <family val="1"/>
      </rPr>
      <t>[168.3mm x 476.3mm]</t>
    </r>
  </si>
  <si>
    <r>
      <t xml:space="preserve">1"
</t>
    </r>
    <r>
      <rPr>
        <sz val="9"/>
        <color theme="1"/>
        <rFont val="Arial"/>
        <family val="2"/>
      </rPr>
      <t>Molding 1051</t>
    </r>
  </si>
  <si>
    <r>
      <t xml:space="preserve">1 1/4"
</t>
    </r>
    <r>
      <rPr>
        <sz val="9"/>
        <color theme="1"/>
        <rFont val="Arial"/>
        <family val="2"/>
      </rPr>
      <t>Molding 2436</t>
    </r>
  </si>
  <si>
    <r>
      <t xml:space="preserve">1 1/2"
</t>
    </r>
    <r>
      <rPr>
        <sz val="9"/>
        <color theme="1"/>
        <rFont val="Arial"/>
        <family val="2"/>
      </rPr>
      <t>Molding 1245</t>
    </r>
  </si>
  <si>
    <r>
      <t xml:space="preserve">2"
</t>
    </r>
    <r>
      <rPr>
        <sz val="9"/>
        <color theme="1"/>
        <rFont val="Arial"/>
        <family val="2"/>
      </rPr>
      <t>Molding 1282</t>
    </r>
  </si>
  <si>
    <r>
      <t xml:space="preserve">2 1/2"
</t>
    </r>
    <r>
      <rPr>
        <sz val="9"/>
        <color theme="1"/>
        <rFont val="Arial"/>
        <family val="2"/>
      </rPr>
      <t>Molding 2238</t>
    </r>
  </si>
  <si>
    <r>
      <rPr>
        <b/>
        <sz val="14"/>
        <color theme="1"/>
        <rFont val="Arial"/>
        <family val="2"/>
      </rPr>
      <t>1"</t>
    </r>
    <r>
      <rPr>
        <b/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Molding 1051</t>
    </r>
  </si>
  <si>
    <r>
      <rPr>
        <b/>
        <sz val="14"/>
        <color theme="1"/>
        <rFont val="Arial"/>
        <family val="2"/>
      </rPr>
      <t>1 1/4"</t>
    </r>
    <r>
      <rPr>
        <b/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Molding 2436</t>
    </r>
  </si>
  <si>
    <r>
      <rPr>
        <b/>
        <sz val="14"/>
        <color theme="1"/>
        <rFont val="Arial"/>
        <family val="2"/>
      </rPr>
      <t>1 1/2"</t>
    </r>
    <r>
      <rPr>
        <b/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Molding 1245</t>
    </r>
  </si>
  <si>
    <r>
      <rPr>
        <b/>
        <sz val="14"/>
        <color theme="1"/>
        <rFont val="Arial"/>
        <family val="2"/>
      </rPr>
      <t>2"</t>
    </r>
    <r>
      <rPr>
        <b/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Molding 1282</t>
    </r>
  </si>
  <si>
    <r>
      <rPr>
        <b/>
        <sz val="14"/>
        <color theme="1"/>
        <rFont val="Arial"/>
        <family val="2"/>
      </rPr>
      <t>2 1/2"</t>
    </r>
    <r>
      <rPr>
        <b/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Molding 2238</t>
    </r>
  </si>
  <si>
    <t>Non-Operable Louver Door        Minimum Sizes</t>
  </si>
  <si>
    <r>
      <t>Stiles:</t>
    </r>
    <r>
      <rPr>
        <sz val="9"/>
        <color rgb="FFFF0000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2</t>
    </r>
    <r>
      <rPr>
        <sz val="9"/>
        <color theme="1"/>
        <rFont val="Arial"/>
        <family val="2"/>
      </rPr>
      <t xml:space="preserve">  </t>
    </r>
    <r>
      <rPr>
        <sz val="8"/>
        <color theme="1"/>
        <rFont val="Arial"/>
        <family val="2"/>
      </rPr>
      <t>[50.8]</t>
    </r>
    <r>
      <rPr>
        <sz val="9"/>
        <color theme="1"/>
        <rFont val="Arial"/>
        <family val="2"/>
      </rPr>
      <t xml:space="preserve">
Rails:  </t>
    </r>
    <r>
      <rPr>
        <b/>
        <sz val="9"/>
        <color rgb="FFFF0000"/>
        <rFont val="Arial"/>
        <family val="2"/>
      </rPr>
      <t>1 3/4</t>
    </r>
    <r>
      <rPr>
        <sz val="8"/>
        <color theme="1"/>
        <rFont val="Arial"/>
        <family val="2"/>
      </rPr>
      <t xml:space="preserve">  [44.4]</t>
    </r>
    <r>
      <rPr>
        <sz val="9"/>
        <color theme="1"/>
        <rFont val="Arial"/>
        <family val="2"/>
      </rPr>
      <t xml:space="preserve">
Center Stile: </t>
    </r>
    <r>
      <rPr>
        <b/>
        <sz val="9"/>
        <color rgb="FFFF0000"/>
        <rFont val="Arial"/>
        <family val="2"/>
      </rPr>
      <t>2 1/4</t>
    </r>
    <r>
      <rPr>
        <sz val="9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 [57.2]</t>
    </r>
    <r>
      <rPr>
        <sz val="9"/>
        <color theme="1"/>
        <rFont val="Arial"/>
        <family val="2"/>
      </rPr>
      <t xml:space="preserve">
Center Rail:  </t>
    </r>
    <r>
      <rPr>
        <b/>
        <sz val="9"/>
        <color rgb="FFFF0000"/>
        <rFont val="Arial"/>
        <family val="2"/>
      </rPr>
      <t>2 1/4</t>
    </r>
    <r>
      <rPr>
        <sz val="9"/>
        <color theme="1"/>
        <rFont val="Arial"/>
        <family val="2"/>
      </rPr>
      <t xml:space="preserve">  </t>
    </r>
    <r>
      <rPr>
        <sz val="8"/>
        <color theme="1"/>
        <rFont val="Arial"/>
        <family val="2"/>
      </rPr>
      <t>[57.2]</t>
    </r>
  </si>
  <si>
    <r>
      <t xml:space="preserve">Stiles: </t>
    </r>
    <r>
      <rPr>
        <b/>
        <sz val="9"/>
        <color rgb="FFFF0000"/>
        <rFont val="Arial"/>
        <family val="2"/>
      </rPr>
      <t>2 1/4</t>
    </r>
    <r>
      <rPr>
        <sz val="9"/>
        <color theme="1"/>
        <rFont val="Arial"/>
        <family val="2"/>
      </rPr>
      <t xml:space="preserve">  </t>
    </r>
    <r>
      <rPr>
        <sz val="8"/>
        <color theme="1"/>
        <rFont val="Arial"/>
        <family val="2"/>
      </rPr>
      <t>[57.2]</t>
    </r>
    <r>
      <rPr>
        <sz val="9"/>
        <color theme="1"/>
        <rFont val="Arial"/>
        <family val="2"/>
      </rPr>
      <t xml:space="preserve">
Rails: </t>
    </r>
    <r>
      <rPr>
        <b/>
        <sz val="9"/>
        <color rgb="FFFF0000"/>
        <rFont val="Arial"/>
        <family val="2"/>
      </rPr>
      <t xml:space="preserve"> 2 1/4</t>
    </r>
    <r>
      <rPr>
        <sz val="9"/>
        <color theme="1"/>
        <rFont val="Arial"/>
        <family val="2"/>
      </rPr>
      <t xml:space="preserve">  </t>
    </r>
    <r>
      <rPr>
        <sz val="8"/>
        <color theme="1"/>
        <rFont val="Arial"/>
        <family val="2"/>
      </rPr>
      <t>[57.2]</t>
    </r>
    <r>
      <rPr>
        <sz val="9"/>
        <color theme="1"/>
        <rFont val="Arial"/>
        <family val="2"/>
      </rPr>
      <t xml:space="preserve">
Center Stile:</t>
    </r>
    <r>
      <rPr>
        <sz val="9"/>
        <color rgb="FFFF0000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2 1/4</t>
    </r>
    <r>
      <rPr>
        <sz val="9"/>
        <color theme="1"/>
        <rFont val="Arial"/>
        <family val="2"/>
      </rPr>
      <t xml:space="preserve">  </t>
    </r>
    <r>
      <rPr>
        <sz val="8"/>
        <color theme="1"/>
        <rFont val="Arial"/>
        <family val="2"/>
      </rPr>
      <t>[57.2]</t>
    </r>
    <r>
      <rPr>
        <sz val="9"/>
        <color theme="1"/>
        <rFont val="Arial"/>
        <family val="2"/>
      </rPr>
      <t xml:space="preserve">
Center Rail:  </t>
    </r>
    <r>
      <rPr>
        <b/>
        <sz val="9"/>
        <color rgb="FFFF0000"/>
        <rFont val="Arial"/>
        <family val="2"/>
      </rPr>
      <t>2 1/4</t>
    </r>
    <r>
      <rPr>
        <sz val="9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 [57.2]</t>
    </r>
  </si>
  <si>
    <t>Operable Louver Door        Minimum Sizes</t>
  </si>
  <si>
    <r>
      <t xml:space="preserve">10
</t>
    </r>
    <r>
      <rPr>
        <b/>
        <sz val="10"/>
        <rFont val="Arial"/>
        <family val="2"/>
      </rPr>
      <t>Full Louver</t>
    </r>
  </si>
  <si>
    <r>
      <t xml:space="preserve">1010
</t>
    </r>
    <r>
      <rPr>
        <b/>
        <sz val="10"/>
        <rFont val="Arial"/>
        <family val="2"/>
      </rPr>
      <t>Full Louver</t>
    </r>
  </si>
  <si>
    <r>
      <t xml:space="preserve">8000     </t>
    </r>
    <r>
      <rPr>
        <b/>
        <sz val="9"/>
        <rFont val="Arial"/>
        <family val="2"/>
      </rPr>
      <t>(50/50 Split)</t>
    </r>
    <r>
      <rPr>
        <b/>
        <sz val="12"/>
        <rFont val="Arial"/>
        <family val="2"/>
      </rPr>
      <t xml:space="preserve">
</t>
    </r>
    <r>
      <rPr>
        <b/>
        <sz val="10"/>
        <rFont val="Arial"/>
        <family val="2"/>
      </rPr>
      <t>Top - Louvers
Bottom - Raised Panel</t>
    </r>
  </si>
  <si>
    <r>
      <t>8000</t>
    </r>
    <r>
      <rPr>
        <b/>
        <sz val="9"/>
        <rFont val="Arial"/>
        <family val="2"/>
      </rPr>
      <t xml:space="preserve">     (50/50 Split)</t>
    </r>
    <r>
      <rPr>
        <b/>
        <sz val="12"/>
        <rFont val="Arial"/>
        <family val="2"/>
      </rPr>
      <t xml:space="preserve">
</t>
    </r>
    <r>
      <rPr>
        <b/>
        <sz val="10"/>
        <rFont val="Arial"/>
        <family val="2"/>
      </rPr>
      <t>Full Louver</t>
    </r>
  </si>
  <si>
    <r>
      <t>4044</t>
    </r>
    <r>
      <rPr>
        <b/>
        <sz val="9"/>
        <rFont val="Arial"/>
        <family val="2"/>
      </rPr>
      <t xml:space="preserve">     (50/50 Split)</t>
    </r>
    <r>
      <rPr>
        <b/>
        <sz val="12"/>
        <rFont val="Arial"/>
        <family val="2"/>
      </rPr>
      <t xml:space="preserve">
</t>
    </r>
    <r>
      <rPr>
        <b/>
        <sz val="10"/>
        <rFont val="Arial"/>
        <family val="2"/>
      </rPr>
      <t>Top - Louvers
Bottom - Flat Panel</t>
    </r>
  </si>
  <si>
    <r>
      <t>1000</t>
    </r>
    <r>
      <rPr>
        <b/>
        <sz val="9"/>
        <rFont val="Arial"/>
        <family val="2"/>
      </rPr>
      <t xml:space="preserve">     (60/40 Split)</t>
    </r>
    <r>
      <rPr>
        <b/>
        <sz val="12"/>
        <rFont val="Arial"/>
        <family val="2"/>
      </rPr>
      <t xml:space="preserve">
</t>
    </r>
    <r>
      <rPr>
        <b/>
        <sz val="10"/>
        <rFont val="Arial"/>
        <family val="2"/>
      </rPr>
      <t>Full Louvers</t>
    </r>
  </si>
  <si>
    <r>
      <t>4043</t>
    </r>
    <r>
      <rPr>
        <b/>
        <sz val="9"/>
        <rFont val="Arial"/>
        <family val="2"/>
      </rPr>
      <t xml:space="preserve">     (60/40 Split)</t>
    </r>
    <r>
      <rPr>
        <b/>
        <sz val="12"/>
        <rFont val="Arial"/>
        <family val="2"/>
      </rPr>
      <t xml:space="preserve">
</t>
    </r>
    <r>
      <rPr>
        <b/>
        <sz val="10"/>
        <rFont val="Arial"/>
        <family val="2"/>
      </rPr>
      <t>Top - Louvers
Bottom - Flat Panel</t>
    </r>
  </si>
  <si>
    <r>
      <t xml:space="preserve">1000     </t>
    </r>
    <r>
      <rPr>
        <b/>
        <sz val="9"/>
        <rFont val="Arial"/>
        <family val="2"/>
      </rPr>
      <t>(60/40 Split)</t>
    </r>
    <r>
      <rPr>
        <b/>
        <sz val="12"/>
        <rFont val="Arial"/>
        <family val="2"/>
      </rPr>
      <t xml:space="preserve">
</t>
    </r>
    <r>
      <rPr>
        <b/>
        <sz val="10"/>
        <rFont val="Arial"/>
        <family val="2"/>
      </rPr>
      <t>Top - Louvers
 Bottom - Raised Panel</t>
    </r>
  </si>
  <si>
    <r>
      <rPr>
        <b/>
        <sz val="14"/>
        <color theme="1"/>
        <rFont val="Arial"/>
        <family val="2"/>
      </rPr>
      <t>1"</t>
    </r>
    <r>
      <rPr>
        <b/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Molding 2188</t>
    </r>
  </si>
  <si>
    <r>
      <rPr>
        <b/>
        <sz val="14"/>
        <color theme="1"/>
        <rFont val="Arial"/>
        <family val="2"/>
      </rPr>
      <t>1 1/2"</t>
    </r>
    <r>
      <rPr>
        <b/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Molding 2189</t>
    </r>
  </si>
  <si>
    <r>
      <rPr>
        <b/>
        <sz val="14"/>
        <color theme="1"/>
        <rFont val="Arial"/>
        <family val="2"/>
      </rPr>
      <t>2 1/2"</t>
    </r>
    <r>
      <rPr>
        <b/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Molding 2239</t>
    </r>
  </si>
  <si>
    <r>
      <rPr>
        <b/>
        <sz val="14"/>
        <color theme="1"/>
        <rFont val="Arial"/>
        <family val="2"/>
      </rPr>
      <t>2"</t>
    </r>
    <r>
      <rPr>
        <b/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Molding 2190</t>
    </r>
  </si>
  <si>
    <r>
      <t xml:space="preserve">8000     </t>
    </r>
    <r>
      <rPr>
        <b/>
        <sz val="9"/>
        <rFont val="Arial"/>
        <family val="2"/>
      </rPr>
      <t>(50/50 Split)</t>
    </r>
    <r>
      <rPr>
        <b/>
        <sz val="12"/>
        <rFont val="Arial"/>
        <family val="2"/>
      </rPr>
      <t xml:space="preserve">
</t>
    </r>
    <r>
      <rPr>
        <b/>
        <sz val="10"/>
        <rFont val="Arial"/>
        <family val="2"/>
      </rPr>
      <t>Full Louver</t>
    </r>
  </si>
  <si>
    <r>
      <t xml:space="preserve">4044     </t>
    </r>
    <r>
      <rPr>
        <b/>
        <sz val="9"/>
        <rFont val="Arial"/>
        <family val="2"/>
      </rPr>
      <t>(50/50 Split)</t>
    </r>
    <r>
      <rPr>
        <b/>
        <sz val="12"/>
        <rFont val="Arial"/>
        <family val="2"/>
      </rPr>
      <t xml:space="preserve">
</t>
    </r>
    <r>
      <rPr>
        <b/>
        <sz val="10"/>
        <rFont val="Arial"/>
        <family val="2"/>
      </rPr>
      <t>Top - Louvers
Bottom - Flat Panel</t>
    </r>
  </si>
  <si>
    <r>
      <t xml:space="preserve">4043     </t>
    </r>
    <r>
      <rPr>
        <b/>
        <sz val="9"/>
        <rFont val="Arial"/>
        <family val="2"/>
      </rPr>
      <t>(60/40 Split)</t>
    </r>
    <r>
      <rPr>
        <b/>
        <sz val="12"/>
        <rFont val="Arial"/>
        <family val="2"/>
      </rPr>
      <t xml:space="preserve">
</t>
    </r>
    <r>
      <rPr>
        <b/>
        <sz val="10"/>
        <rFont val="Arial"/>
        <family val="2"/>
      </rPr>
      <t>Top - Louvers
Bottom - Flat Panel</t>
    </r>
  </si>
  <si>
    <r>
      <t xml:space="preserve">10 3/4" x 7 1/2"
</t>
    </r>
    <r>
      <rPr>
        <sz val="10"/>
        <color theme="1"/>
        <rFont val="Times New Roman"/>
        <family val="1"/>
      </rPr>
      <t>[273.1mm x 190.5mm]</t>
    </r>
  </si>
  <si>
    <r>
      <t xml:space="preserve">10 3/4" x 8 5/8"
</t>
    </r>
    <r>
      <rPr>
        <sz val="10"/>
        <color theme="1"/>
        <rFont val="Times New Roman"/>
        <family val="1"/>
      </rPr>
      <t>[273.1 x 219.1mm]</t>
    </r>
  </si>
  <si>
    <r>
      <t xml:space="preserve">6 5/8" x 13 5/8"
</t>
    </r>
    <r>
      <rPr>
        <sz val="10"/>
        <color theme="1"/>
        <rFont val="Times New Roman"/>
        <family val="1"/>
      </rPr>
      <t>[168.3mm x 346.1mm]</t>
    </r>
  </si>
  <si>
    <r>
      <t xml:space="preserve">6 5/8" x 17 3/4"
</t>
    </r>
    <r>
      <rPr>
        <sz val="10"/>
        <color theme="1"/>
        <rFont val="Times New Roman"/>
        <family val="1"/>
      </rPr>
      <t>[168.3mm x 450.8mm]</t>
    </r>
  </si>
  <si>
    <r>
      <t xml:space="preserve">6 5/8" x 20 3/4"
</t>
    </r>
    <r>
      <rPr>
        <sz val="10"/>
        <color theme="1"/>
        <rFont val="Times New Roman"/>
        <family val="1"/>
      </rPr>
      <t>[168.3mm x 527.1mm]</t>
    </r>
  </si>
  <si>
    <t>Height</t>
  </si>
  <si>
    <t>60/40 Split Top Opening</t>
  </si>
  <si>
    <t>Inches</t>
  </si>
  <si>
    <t>MM</t>
  </si>
  <si>
    <t>Top
to
Top</t>
  </si>
  <si>
    <t>Top and Bottom Rail Width</t>
  </si>
  <si>
    <t>2.25
Top Opening</t>
  </si>
  <si>
    <t>50/50 Split Top Opening</t>
  </si>
  <si>
    <r>
      <t xml:space="preserve">6 1/8" x 10 7/8"
</t>
    </r>
    <r>
      <rPr>
        <sz val="10"/>
        <color rgb="FFFF0000"/>
        <rFont val="Times New Roman"/>
        <family val="1"/>
      </rPr>
      <t>[155.6mm x 276.2mm]</t>
    </r>
  </si>
  <si>
    <r>
      <t xml:space="preserve">6 1/8" x 12 5/8"
</t>
    </r>
    <r>
      <rPr>
        <sz val="10"/>
        <color rgb="FFFF0000"/>
        <rFont val="Times New Roman"/>
        <family val="1"/>
      </rPr>
      <t>[155.6mm x 320.7mm]</t>
    </r>
  </si>
  <si>
    <r>
      <t xml:space="preserve">6 1/8" x 12 5/8""
</t>
    </r>
    <r>
      <rPr>
        <sz val="10"/>
        <color rgb="FFFF0000"/>
        <rFont val="Times New Roman"/>
        <family val="1"/>
      </rPr>
      <t>[155.6mm x 320.7mm]</t>
    </r>
  </si>
  <si>
    <r>
      <t xml:space="preserve">6 1/8" x 14"
</t>
    </r>
    <r>
      <rPr>
        <sz val="10"/>
        <color rgb="FFFF0000"/>
        <rFont val="Times New Roman"/>
        <family val="1"/>
      </rPr>
      <t>[155.6mm x 355.6mm]</t>
    </r>
  </si>
  <si>
    <r>
      <t xml:space="preserve">6 1/8" x 14""
</t>
    </r>
    <r>
      <rPr>
        <sz val="10"/>
        <color rgb="FFFF0000"/>
        <rFont val="Times New Roman"/>
        <family val="1"/>
      </rPr>
      <t>[155.6mm x 355.6mm]</t>
    </r>
  </si>
  <si>
    <r>
      <t xml:space="preserve">6 1/8" x 9"
</t>
    </r>
    <r>
      <rPr>
        <sz val="10"/>
        <color rgb="FFFF0000"/>
        <rFont val="Times New Roman"/>
        <family val="1"/>
      </rPr>
      <t>[155.6mm x 228.6mm]</t>
    </r>
  </si>
  <si>
    <r>
      <t xml:space="preserve">10 1/4" x 9"
</t>
    </r>
    <r>
      <rPr>
        <sz val="10"/>
        <color rgb="FFFF0000"/>
        <rFont val="Times New Roman"/>
        <family val="1"/>
      </rPr>
      <t>[260.4mm x 228.6mm]</t>
    </r>
  </si>
  <si>
    <r>
      <t xml:space="preserve">6 1/8" x 18 15/16"
</t>
    </r>
    <r>
      <rPr>
        <sz val="10"/>
        <color rgb="FFFF0000"/>
        <rFont val="Times New Roman"/>
        <family val="1"/>
      </rPr>
      <t>[155.6mm x 481.0mm]</t>
    </r>
  </si>
  <si>
    <r>
      <t xml:space="preserve">6 1/8" x 15""
</t>
    </r>
    <r>
      <rPr>
        <sz val="10"/>
        <color rgb="FFFF0000"/>
        <rFont val="Times New Roman"/>
        <family val="1"/>
      </rPr>
      <t>[155.6mm x 381.0mm]</t>
    </r>
  </si>
  <si>
    <r>
      <t xml:space="preserve">6 1/8" x 16 3/4"
</t>
    </r>
    <r>
      <rPr>
        <sz val="10"/>
        <color rgb="FFFF0000"/>
        <rFont val="Times New Roman"/>
        <family val="1"/>
      </rPr>
      <t>[155.6mm x 425.4mm]</t>
    </r>
  </si>
  <si>
    <r>
      <t xml:space="preserve">6 1/8" x 16 3/4""
</t>
    </r>
    <r>
      <rPr>
        <sz val="10"/>
        <color rgb="FFFF0000"/>
        <rFont val="Times New Roman"/>
        <family val="1"/>
      </rPr>
      <t>[155.6mm x 425.4mm]</t>
    </r>
  </si>
  <si>
    <r>
      <t xml:space="preserve">6 5/8" x 25 5/8"
</t>
    </r>
    <r>
      <rPr>
        <sz val="10"/>
        <color theme="1"/>
        <rFont val="Times New Roman"/>
        <family val="1"/>
      </rPr>
      <t>[168.3mm x 650.9mm]</t>
    </r>
  </si>
  <si>
    <r>
      <t xml:space="preserve">10 1/4" x 11"
</t>
    </r>
    <r>
      <rPr>
        <sz val="10"/>
        <color rgb="FFFF0000"/>
        <rFont val="Times New Roman"/>
        <family val="1"/>
      </rPr>
      <t>[260.4mm x 279.4mm]</t>
    </r>
  </si>
  <si>
    <r>
      <t xml:space="preserve">6 1/8" x 11"
</t>
    </r>
    <r>
      <rPr>
        <sz val="10"/>
        <color rgb="FFFF0000"/>
        <rFont val="Times New Roman"/>
        <family val="1"/>
      </rPr>
      <t>[155.6mm x 279.4mm]</t>
    </r>
  </si>
  <si>
    <r>
      <t xml:space="preserve">6 1/8" x 23"
</t>
    </r>
    <r>
      <rPr>
        <sz val="10"/>
        <color rgb="FFFF0000"/>
        <rFont val="Times New Roman"/>
        <family val="1"/>
      </rPr>
      <t>[155.6mm x 584.2mm]</t>
    </r>
  </si>
  <si>
    <r>
      <t xml:space="preserve">6 1/8" x 17 5/8"
</t>
    </r>
    <r>
      <rPr>
        <sz val="10"/>
        <color rgb="FFFF0000"/>
        <rFont val="Times New Roman"/>
        <family val="1"/>
      </rPr>
      <t>(155.6mm x 447.7mm]</t>
    </r>
  </si>
  <si>
    <r>
      <t xml:space="preserve">6 1/8" x 19 3/4"
</t>
    </r>
    <r>
      <rPr>
        <sz val="10"/>
        <color rgb="FFFF0000"/>
        <rFont val="Times New Roman"/>
        <family val="1"/>
      </rPr>
      <t>[155.6mm x 501.6mm]</t>
    </r>
  </si>
  <si>
    <r>
      <t xml:space="preserve">6 1/8" x 19 3/4""
</t>
    </r>
    <r>
      <rPr>
        <sz val="10"/>
        <color rgb="FFFF0000"/>
        <rFont val="Times New Roman"/>
        <family val="1"/>
      </rPr>
      <t>[155.6mm x 501.6mm]</t>
    </r>
  </si>
  <si>
    <r>
      <t xml:space="preserve">6 1/8" x 17 5/8""
</t>
    </r>
    <r>
      <rPr>
        <sz val="10"/>
        <color rgb="FFFF0000"/>
        <rFont val="Times New Roman"/>
        <family val="1"/>
      </rPr>
      <t>[155.6mm x 447.7mm]</t>
    </r>
  </si>
  <si>
    <r>
      <t xml:space="preserve">6 1/8" x 7 5/8"
</t>
    </r>
    <r>
      <rPr>
        <sz val="10"/>
        <color rgb="FFFF0000"/>
        <rFont val="Times New Roman"/>
        <family val="1"/>
      </rPr>
      <t>[155.6mm x 193.7mm]</t>
    </r>
  </si>
  <si>
    <r>
      <t xml:space="preserve">10 1/4" x 7 5/8"
</t>
    </r>
    <r>
      <rPr>
        <sz val="10"/>
        <color rgb="FFFF0000"/>
        <rFont val="Times New Roman"/>
        <family val="1"/>
      </rPr>
      <t>[260.4mm x 193.7mm]</t>
    </r>
  </si>
  <si>
    <r>
      <t xml:space="preserve">6 1/8" x 15"
</t>
    </r>
    <r>
      <rPr>
        <sz val="10"/>
        <color rgb="FFFF0000"/>
        <rFont val="Times New Roman"/>
        <family val="1"/>
      </rPr>
      <t>[155.6mm x 381.0mm]</t>
    </r>
  </si>
  <si>
    <r>
      <t xml:space="preserve">6 1/8" x 11 7/8"
</t>
    </r>
    <r>
      <rPr>
        <sz val="10"/>
        <color rgb="FFFF0000"/>
        <rFont val="Times New Roman"/>
        <family val="1"/>
      </rPr>
      <t>[155.6mm x 301.6mm]</t>
    </r>
  </si>
  <si>
    <r>
      <t xml:space="preserve">6 1/8" x 11 7/8""
</t>
    </r>
    <r>
      <rPr>
        <sz val="10"/>
        <color rgb="FFFF0000"/>
        <rFont val="Times New Roman"/>
        <family val="1"/>
      </rPr>
      <t>[155.6mm x 301.6mm]</t>
    </r>
  </si>
  <si>
    <r>
      <t xml:space="preserve">6 1/8" x 11 3/8"
</t>
    </r>
    <r>
      <rPr>
        <sz val="10"/>
        <color rgb="FFFF0000"/>
        <rFont val="Times New Roman"/>
        <family val="1"/>
      </rPr>
      <t>[155.6mm x 288.9mm]</t>
    </r>
  </si>
  <si>
    <t>1.75
Top Opening</t>
  </si>
  <si>
    <r>
      <t xml:space="preserve">6 5/8" x 12 3/8"
</t>
    </r>
    <r>
      <rPr>
        <sz val="10"/>
        <color theme="1"/>
        <rFont val="Times New Roman"/>
        <family val="1"/>
      </rPr>
      <t>[168.3mm x 314.3mm]</t>
    </r>
  </si>
  <si>
    <r>
      <t xml:space="preserve">6 1/8" x 6 1/4"
</t>
    </r>
    <r>
      <rPr>
        <sz val="10"/>
        <color rgb="FFFF0000"/>
        <rFont val="Times New Roman"/>
        <family val="1"/>
      </rPr>
      <t>[155.6mm x 158.8mm]</t>
    </r>
  </si>
  <si>
    <r>
      <t xml:space="preserve">10 1/4" x 6 1/4"
</t>
    </r>
    <r>
      <rPr>
        <sz val="10"/>
        <color rgb="FFFF0000"/>
        <rFont val="Times New Roman"/>
        <family val="1"/>
      </rPr>
      <t>[260.4mm x 158.8mm]</t>
    </r>
  </si>
  <si>
    <r>
      <t xml:space="preserve">6 1/8" x 12 3/8"
</t>
    </r>
    <r>
      <rPr>
        <sz val="10"/>
        <color rgb="FFFF0000"/>
        <rFont val="Times New Roman"/>
        <family val="1"/>
      </rPr>
      <t>[155.6mm x 314.3mm]</t>
    </r>
  </si>
  <si>
    <r>
      <t xml:space="preserve">6 1/8" x 10 3/8"
</t>
    </r>
    <r>
      <rPr>
        <sz val="10"/>
        <color rgb="FFFF0000"/>
        <rFont val="Times New Roman"/>
        <family val="1"/>
      </rPr>
      <t>[155.6mm x 263.5mm]</t>
    </r>
  </si>
  <si>
    <r>
      <t xml:space="preserve">6 1/8" x 10 3/8""
</t>
    </r>
    <r>
      <rPr>
        <sz val="10"/>
        <color rgb="FFFF0000"/>
        <rFont val="Times New Roman"/>
        <family val="1"/>
      </rPr>
      <t>[155.6mm x 263.5mm]</t>
    </r>
  </si>
  <si>
    <r>
      <t xml:space="preserve">6 1/8" x 11 3/8""
</t>
    </r>
    <r>
      <rPr>
        <sz val="10"/>
        <color rgb="FFFF0000"/>
        <rFont val="Times New Roman"/>
        <family val="1"/>
      </rPr>
      <t>[155.6mm x 288.9mm]</t>
    </r>
  </si>
  <si>
    <r>
      <t xml:space="preserve">6 5/8" x 15 11/16"
</t>
    </r>
    <r>
      <rPr>
        <sz val="10"/>
        <color theme="1"/>
        <rFont val="Times New Roman"/>
        <family val="1"/>
      </rPr>
      <t>[168.3mm x 398.5mm]</t>
    </r>
  </si>
  <si>
    <r>
      <t xml:space="preserve">6 1/8" x 7 1/16"
</t>
    </r>
    <r>
      <rPr>
        <sz val="10"/>
        <color rgb="FFFF0000"/>
        <rFont val="Times New Roman"/>
        <family val="1"/>
      </rPr>
      <t>[155.6mm x 179.4mm]</t>
    </r>
  </si>
  <si>
    <r>
      <t xml:space="preserve">10 1/4" x 7 1/16"
</t>
    </r>
    <r>
      <rPr>
        <sz val="10"/>
        <color rgb="FFFF0000"/>
        <rFont val="Times New Roman"/>
        <family val="1"/>
      </rPr>
      <t>[260.4mm x 179.4mm]</t>
    </r>
  </si>
  <si>
    <r>
      <t xml:space="preserve">6 1/8" x 14 11/16"
</t>
    </r>
    <r>
      <rPr>
        <sz val="10"/>
        <color rgb="FFFF0000"/>
        <rFont val="Times New Roman"/>
        <family val="1"/>
      </rPr>
      <t>[155.6mm x 373.1mm]</t>
    </r>
  </si>
  <si>
    <r>
      <t xml:space="preserve">6 1/8" x 11 11/16"
</t>
    </r>
    <r>
      <rPr>
        <sz val="10"/>
        <color rgb="FFFF0000"/>
        <rFont val="Times New Roman"/>
        <family val="1"/>
      </rPr>
      <t>[155.6mm x 296.9mm]</t>
    </r>
  </si>
  <si>
    <r>
      <t xml:space="preserve">6 1/8" x 12 7/8"
</t>
    </r>
    <r>
      <rPr>
        <sz val="10"/>
        <color rgb="FFFF0000"/>
        <rFont val="Times New Roman"/>
        <family val="1"/>
      </rPr>
      <t>[155.6mm x 327.0mm]</t>
    </r>
  </si>
  <si>
    <r>
      <t xml:space="preserve">6 1/8" x 12 7/8""
</t>
    </r>
    <r>
      <rPr>
        <sz val="10"/>
        <color rgb="FFFF0000"/>
        <rFont val="Times New Roman"/>
        <family val="1"/>
      </rPr>
      <t>[155.6mm x 327.0mmm]</t>
    </r>
  </si>
  <si>
    <r>
      <t xml:space="preserve">6 5/8" x 8 7/8"
</t>
    </r>
    <r>
      <rPr>
        <sz val="10"/>
        <color theme="1"/>
        <rFont val="Times New Roman"/>
        <family val="1"/>
      </rPr>
      <t>[168.3mm x 225.4mm]</t>
    </r>
  </si>
  <si>
    <r>
      <t xml:space="preserve">10 3/4" x 8 7/8"
</t>
    </r>
    <r>
      <rPr>
        <sz val="10"/>
        <color theme="1"/>
        <rFont val="Times New Roman"/>
        <family val="1"/>
      </rPr>
      <t>[273.1 x 225.4mm]</t>
    </r>
  </si>
  <si>
    <r>
      <t xml:space="preserve">6 5/8" x 14"
</t>
    </r>
    <r>
      <rPr>
        <sz val="10"/>
        <color theme="1"/>
        <rFont val="Times New Roman"/>
        <family val="1"/>
      </rPr>
      <t>[168.3mm x 355.6mm]</t>
    </r>
  </si>
  <si>
    <r>
      <t xml:space="preserve">6 1/8" x 7 7/8"
</t>
    </r>
    <r>
      <rPr>
        <sz val="10"/>
        <color rgb="FFFF0000"/>
        <rFont val="Times New Roman"/>
        <family val="1"/>
      </rPr>
      <t>[155.6mm x 200.0mm]</t>
    </r>
  </si>
  <si>
    <r>
      <t xml:space="preserve">10 1/4" x 7 7/8"
</t>
    </r>
    <r>
      <rPr>
        <sz val="10"/>
        <color rgb="FFFF0000"/>
        <rFont val="Times New Roman"/>
        <family val="1"/>
      </rPr>
      <t>[260.4mm x 200.0mm]</t>
    </r>
  </si>
  <si>
    <r>
      <t xml:space="preserve">6 1/8" x 13"
</t>
    </r>
    <r>
      <rPr>
        <sz val="10"/>
        <color rgb="FFFF0000"/>
        <rFont val="Times New Roman"/>
        <family val="1"/>
      </rPr>
      <t>[155.6mm x 330.2mm]</t>
    </r>
  </si>
  <si>
    <r>
      <t xml:space="preserve">6 5/8" x 15 7/16"
</t>
    </r>
    <r>
      <rPr>
        <sz val="10"/>
        <color theme="1"/>
        <rFont val="Times New Roman"/>
        <family val="1"/>
      </rPr>
      <t>[168.3mm x 392.1mm]</t>
    </r>
  </si>
  <si>
    <r>
      <t xml:space="preserve">6 1/8" x 14 7/16"
</t>
    </r>
    <r>
      <rPr>
        <sz val="10"/>
        <color rgb="FFFF0000"/>
        <rFont val="Times New Roman"/>
        <family val="1"/>
      </rPr>
      <t>[155.6mm x 366.7mm]</t>
    </r>
  </si>
  <si>
    <r>
      <t xml:space="preserve">6 1/8" x 9 3/8"
</t>
    </r>
    <r>
      <rPr>
        <sz val="10"/>
        <color rgb="FFFF0000"/>
        <rFont val="Times New Roman"/>
        <family val="1"/>
      </rPr>
      <t>[155.6mm x 238.1mm]</t>
    </r>
  </si>
  <si>
    <r>
      <t xml:space="preserve">10 1/4" x 9 3/8"
</t>
    </r>
    <r>
      <rPr>
        <sz val="10"/>
        <color rgb="FFFF0000"/>
        <rFont val="Times New Roman"/>
        <family val="1"/>
      </rPr>
      <t>[260.4mm x 238.1mm]</t>
    </r>
  </si>
  <si>
    <r>
      <t xml:space="preserve">6 5/8" x 18 1/2"
</t>
    </r>
    <r>
      <rPr>
        <sz val="10"/>
        <color theme="1"/>
        <rFont val="Times New Roman"/>
        <family val="1"/>
      </rPr>
      <t>[168.3mm x 469.9mm]</t>
    </r>
  </si>
  <si>
    <r>
      <t xml:space="preserve">6 1/8" x 17 1/2"
</t>
    </r>
    <r>
      <rPr>
        <sz val="10"/>
        <color rgb="FFFF0000"/>
        <rFont val="Times New Roman"/>
        <family val="1"/>
      </rPr>
      <t>[155.6mm x 444.5mm]</t>
    </r>
  </si>
  <si>
    <r>
      <t xml:space="preserve">6 1/8" x 15 9/16"
</t>
    </r>
    <r>
      <rPr>
        <sz val="10"/>
        <color rgb="FFFF0000"/>
        <rFont val="Times New Roman"/>
        <family val="1"/>
      </rPr>
      <t>[155.6mm x 395.3mm]</t>
    </r>
  </si>
  <si>
    <r>
      <t xml:space="preserve">10 1/4" x 10 7/8"
</t>
    </r>
    <r>
      <rPr>
        <sz val="10"/>
        <color rgb="FFFF0000"/>
        <rFont val="Times New Roman"/>
        <family val="1"/>
      </rPr>
      <t>[260.4mm x 276.2mm]</t>
    </r>
  </si>
  <si>
    <r>
      <t xml:space="preserve">6 1/8" x 18 1/16"
</t>
    </r>
    <r>
      <rPr>
        <sz val="10"/>
        <color rgb="FFFF0000"/>
        <rFont val="Times New Roman"/>
        <family val="1"/>
      </rPr>
      <t>[155.6mm x 458.8mm]</t>
    </r>
  </si>
  <si>
    <r>
      <t xml:space="preserve">6 1/8" x 20 1/2"
</t>
    </r>
    <r>
      <rPr>
        <sz val="10"/>
        <color rgb="FFFF0000"/>
        <rFont val="Times New Roman"/>
        <family val="1"/>
      </rPr>
      <t>[155.6mm x 520.7mm]</t>
    </r>
  </si>
  <si>
    <r>
      <t xml:space="preserve">6 5/8" x 12"
</t>
    </r>
    <r>
      <rPr>
        <sz val="10"/>
        <color theme="1"/>
        <rFont val="Times New Roman"/>
        <family val="1"/>
      </rPr>
      <t>[168.3mm x 304.8mm]</t>
    </r>
  </si>
  <si>
    <r>
      <t xml:space="preserve">6 1/8" x 10 3/4"
</t>
    </r>
    <r>
      <rPr>
        <sz val="10"/>
        <color rgb="FFFF0000"/>
        <rFont val="Times New Roman"/>
        <family val="1"/>
      </rPr>
      <t>[155.6mm x 273.1mm]</t>
    </r>
  </si>
  <si>
    <r>
      <t xml:space="preserve">6 1/8" x 10 3/4""
</t>
    </r>
    <r>
      <rPr>
        <sz val="10"/>
        <color rgb="FFFF0000"/>
        <rFont val="Times New Roman"/>
        <family val="1"/>
      </rPr>
      <t>[155.6mm x 273.1mm]</t>
    </r>
  </si>
  <si>
    <r>
      <t xml:space="preserve">6 5/8" x 12 7/8"
</t>
    </r>
    <r>
      <rPr>
        <sz val="10"/>
        <color theme="1"/>
        <rFont val="Times New Roman"/>
        <family val="1"/>
      </rPr>
      <t>[168.3mm x 327.0mm]</t>
    </r>
  </si>
  <si>
    <r>
      <t xml:space="preserve">6 5/8" x 7 9/16"
</t>
    </r>
    <r>
      <rPr>
        <sz val="10"/>
        <color theme="1"/>
        <rFont val="Times New Roman"/>
        <family val="1"/>
      </rPr>
      <t>[168.3mm x 192.1mm]</t>
    </r>
  </si>
  <si>
    <r>
      <t xml:space="preserve">10 3/4" x 7 9/16"
</t>
    </r>
    <r>
      <rPr>
        <sz val="10"/>
        <color theme="1"/>
        <rFont val="Times New Roman"/>
        <family val="1"/>
      </rPr>
      <t>[273.1mm x 192.1mm]</t>
    </r>
  </si>
  <si>
    <r>
      <t xml:space="preserve">6 1/8" x 6 9/16"
</t>
    </r>
    <r>
      <rPr>
        <sz val="10"/>
        <color rgb="FFFF0000"/>
        <rFont val="Times New Roman"/>
        <family val="1"/>
      </rPr>
      <t>[155.6mm x 166.7mm]</t>
    </r>
  </si>
  <si>
    <r>
      <t xml:space="preserve">10 1/4" x 6 9/16"
</t>
    </r>
    <r>
      <rPr>
        <sz val="10"/>
        <color rgb="FFFF0000"/>
        <rFont val="Times New Roman"/>
        <family val="1"/>
      </rPr>
      <t>[260.4mm x 166.7mm]</t>
    </r>
  </si>
  <si>
    <r>
      <t xml:space="preserve">6 5/8" x 13 9/16"
</t>
    </r>
    <r>
      <rPr>
        <sz val="10"/>
        <color theme="1"/>
        <rFont val="Times New Roman"/>
        <family val="1"/>
      </rPr>
      <t>[168.3mm x 344.5mm]</t>
    </r>
  </si>
  <si>
    <r>
      <t xml:space="preserve">6 1/8" x 12 3/4"
</t>
    </r>
    <r>
      <rPr>
        <sz val="10"/>
        <color rgb="FFFF0000"/>
        <rFont val="Times New Roman"/>
        <family val="1"/>
      </rPr>
      <t>[155.6mm x 323.9mm]</t>
    </r>
  </si>
  <si>
    <r>
      <t xml:space="preserve">6 5/8" x 15 1/8"
</t>
    </r>
    <r>
      <rPr>
        <sz val="10"/>
        <color theme="1"/>
        <rFont val="Times New Roman"/>
        <family val="1"/>
      </rPr>
      <t>[168.3mm x 384.2mm]</t>
    </r>
  </si>
  <si>
    <r>
      <t xml:space="preserve">6 1/8" x 14 1/8"
</t>
    </r>
    <r>
      <rPr>
        <sz val="10"/>
        <color rgb="FFFF0000"/>
        <rFont val="Times New Roman"/>
        <family val="1"/>
      </rPr>
      <t>[155.6mm x 358.8mm]</t>
    </r>
  </si>
  <si>
    <r>
      <t xml:space="preserve">6 5/8" x 20 1/2"
</t>
    </r>
    <r>
      <rPr>
        <sz val="10"/>
        <color theme="1"/>
        <rFont val="Times New Roman"/>
        <family val="1"/>
      </rPr>
      <t>[168.3mm x 520.7mm]</t>
    </r>
  </si>
  <si>
    <r>
      <t xml:space="preserve">40
</t>
    </r>
    <r>
      <rPr>
        <b/>
        <sz val="10"/>
        <rFont val="Arial"/>
        <family val="2"/>
      </rPr>
      <t>Full Louver</t>
    </r>
  </si>
  <si>
    <r>
      <t xml:space="preserve">4040
</t>
    </r>
    <r>
      <rPr>
        <b/>
        <sz val="10"/>
        <rFont val="Arial"/>
        <family val="2"/>
      </rPr>
      <t>Full Louver</t>
    </r>
  </si>
  <si>
    <r>
      <t>4043</t>
    </r>
    <r>
      <rPr>
        <b/>
        <sz val="9"/>
        <rFont val="Arial"/>
        <family val="2"/>
      </rPr>
      <t xml:space="preserve">     (60/40 Split)</t>
    </r>
    <r>
      <rPr>
        <b/>
        <sz val="12"/>
        <rFont val="Arial"/>
        <family val="2"/>
      </rPr>
      <t xml:space="preserve">
</t>
    </r>
    <r>
      <rPr>
        <b/>
        <sz val="10"/>
        <rFont val="Arial"/>
        <family val="2"/>
      </rPr>
      <t>Full Louvers</t>
    </r>
  </si>
  <si>
    <r>
      <t>4044</t>
    </r>
    <r>
      <rPr>
        <b/>
        <sz val="9"/>
        <rFont val="Arial"/>
        <family val="2"/>
      </rPr>
      <t xml:space="preserve">     (50/50 Split)</t>
    </r>
    <r>
      <rPr>
        <b/>
        <sz val="12"/>
        <rFont val="Arial"/>
        <family val="2"/>
      </rPr>
      <t xml:space="preserve">
</t>
    </r>
    <r>
      <rPr>
        <b/>
        <sz val="10"/>
        <rFont val="Arial"/>
        <family val="2"/>
      </rPr>
      <t>Full - Louver</t>
    </r>
  </si>
  <si>
    <r>
      <rPr>
        <b/>
        <sz val="14"/>
        <color theme="1"/>
        <rFont val="Arial"/>
        <family val="2"/>
      </rPr>
      <t>1"</t>
    </r>
    <r>
      <rPr>
        <b/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Molding 1188</t>
    </r>
  </si>
  <si>
    <r>
      <rPr>
        <b/>
        <sz val="14"/>
        <color theme="1"/>
        <rFont val="Arial"/>
        <family val="2"/>
      </rPr>
      <t>1 1/2"</t>
    </r>
    <r>
      <rPr>
        <b/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Molding 1187</t>
    </r>
  </si>
  <si>
    <r>
      <rPr>
        <b/>
        <sz val="14"/>
        <color theme="1"/>
        <rFont val="Arial"/>
        <family val="2"/>
      </rPr>
      <t>1 3/4"</t>
    </r>
    <r>
      <rPr>
        <b/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Molding 2906</t>
    </r>
  </si>
  <si>
    <r>
      <rPr>
        <b/>
        <sz val="14"/>
        <color theme="1"/>
        <rFont val="Arial"/>
        <family val="2"/>
      </rPr>
      <t>2"</t>
    </r>
    <r>
      <rPr>
        <b/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Molding 1641</t>
    </r>
  </si>
  <si>
    <r>
      <t xml:space="preserve">6 5/8" x 17 1/4"
</t>
    </r>
    <r>
      <rPr>
        <sz val="10"/>
        <color theme="1"/>
        <rFont val="Times New Roman"/>
        <family val="1"/>
      </rPr>
      <t>[168.3mm x 438.2mm]</t>
    </r>
  </si>
  <si>
    <r>
      <t xml:space="preserve">6 5/8" x 13 3/4"
</t>
    </r>
    <r>
      <rPr>
        <sz val="10"/>
        <color theme="1"/>
        <rFont val="Times New Roman"/>
        <family val="1"/>
      </rPr>
      <t>[168.3mm x 349.2mm]</t>
    </r>
  </si>
  <si>
    <r>
      <t xml:space="preserve">6 5/8" x 11 3/4"
</t>
    </r>
    <r>
      <rPr>
        <sz val="10"/>
        <color theme="1"/>
        <rFont val="Times New Roman"/>
        <family val="1"/>
      </rPr>
      <t>[168.3mm x 298.4mm]</t>
    </r>
  </si>
  <si>
    <r>
      <t xml:space="preserve">6 5/8" x 15 1/2"
</t>
    </r>
    <r>
      <rPr>
        <sz val="10"/>
        <color theme="1"/>
        <rFont val="Times New Roman"/>
        <family val="1"/>
      </rPr>
      <t>[168.3mm x 392.9mm]</t>
    </r>
  </si>
  <si>
    <r>
      <t xml:space="preserve">6 5/8" x 12 3/4"
</t>
    </r>
    <r>
      <rPr>
        <sz val="10"/>
        <color theme="1"/>
        <rFont val="Times New Roman"/>
        <family val="1"/>
      </rPr>
      <t>[168.3mm x 3323.8mm]</t>
    </r>
  </si>
  <si>
    <r>
      <t xml:space="preserve">6 5/8" x 14 1/4"
</t>
    </r>
    <r>
      <rPr>
        <sz val="10"/>
        <color theme="1"/>
        <rFont val="Times New Roman"/>
        <family val="1"/>
      </rPr>
      <t>[168.3mm x 362.0mm]</t>
    </r>
  </si>
  <si>
    <r>
      <t xml:space="preserve">6 5/8" x 20 3/4"
</t>
    </r>
    <r>
      <rPr>
        <sz val="10"/>
        <color theme="1"/>
        <rFont val="Times New Roman"/>
        <family val="1"/>
      </rPr>
      <t>[168.3mm x 527.0mm]</t>
    </r>
  </si>
  <si>
    <r>
      <t xml:space="preserve">6 5/8" x 16 3/4"
</t>
    </r>
    <r>
      <rPr>
        <sz val="10"/>
        <color theme="1"/>
        <rFont val="Times New Roman"/>
        <family val="1"/>
      </rPr>
      <t>[168.3mm x 425.4mm]</t>
    </r>
  </si>
  <si>
    <r>
      <rPr>
        <b/>
        <sz val="14"/>
        <color theme="1"/>
        <rFont val="Arial"/>
        <family val="2"/>
      </rPr>
      <t>2"</t>
    </r>
    <r>
      <rPr>
        <b/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Molding 2503  (with bead)</t>
    </r>
  </si>
  <si>
    <r>
      <t xml:space="preserve">6 5/8" x 10 5/8"
</t>
    </r>
    <r>
      <rPr>
        <sz val="10"/>
        <color theme="1"/>
        <rFont val="Times New Roman"/>
        <family val="1"/>
      </rPr>
      <t>[168.3mm x 270.3mm]</t>
    </r>
  </si>
  <si>
    <r>
      <t xml:space="preserve">10 3/4" x 10 5/8"
</t>
    </r>
    <r>
      <rPr>
        <sz val="10"/>
        <color theme="1"/>
        <rFont val="Times New Roman"/>
        <family val="1"/>
      </rPr>
      <t>[273.1mm x 270.3mm]</t>
    </r>
  </si>
  <si>
    <r>
      <t xml:space="preserve">6 5/8" x 21"
</t>
    </r>
    <r>
      <rPr>
        <sz val="10"/>
        <color theme="1"/>
        <rFont val="Times New Roman"/>
        <family val="1"/>
      </rPr>
      <t>[168.3mm x 533.4mm]</t>
    </r>
  </si>
  <si>
    <t>Closed Louver Slat Molding Door                 Minimum Sizes</t>
  </si>
  <si>
    <r>
      <t xml:space="preserve">6 1/8" x 6 1/2"
</t>
    </r>
    <r>
      <rPr>
        <sz val="10"/>
        <color rgb="FFFF0000"/>
        <rFont val="Times New Roman"/>
        <family val="1"/>
      </rPr>
      <t>[155.6mm x 165.1mm]</t>
    </r>
  </si>
  <si>
    <r>
      <t xml:space="preserve">10 3/4" x 6 1/2"
</t>
    </r>
    <r>
      <rPr>
        <sz val="10"/>
        <color rgb="FFFF0000"/>
        <rFont val="Times New Roman"/>
        <family val="1"/>
      </rPr>
      <t>[273.1mm x 165.1mm]</t>
    </r>
  </si>
  <si>
    <r>
      <t xml:space="preserve">6 1/8" x 12 7/8"
</t>
    </r>
    <r>
      <rPr>
        <sz val="10"/>
        <color rgb="FFFF0000"/>
        <rFont val="Times New Roman"/>
        <family val="1"/>
      </rPr>
      <t>[155.6mm x 327.4mm]</t>
    </r>
  </si>
  <si>
    <r>
      <t xml:space="preserve">6 1/8" x 11 3/4"
</t>
    </r>
    <r>
      <rPr>
        <sz val="10"/>
        <color rgb="FFFF0000"/>
        <rFont val="Times New Roman"/>
        <family val="1"/>
      </rPr>
      <t>[155.6mm x 298.5mm]</t>
    </r>
  </si>
  <si>
    <r>
      <t xml:space="preserve">6 1/8" x 8"
</t>
    </r>
    <r>
      <rPr>
        <sz val="10"/>
        <color rgb="FFFF0000"/>
        <rFont val="Times New Roman"/>
        <family val="1"/>
      </rPr>
      <t>[155.6mm x 203.2mm]</t>
    </r>
  </si>
  <si>
    <r>
      <t xml:space="preserve">10 3/4" x 8"
</t>
    </r>
    <r>
      <rPr>
        <sz val="10"/>
        <color rgb="FFFF0000"/>
        <rFont val="Times New Roman"/>
        <family val="1"/>
      </rPr>
      <t>[273.1mm x 203.2mm]</t>
    </r>
  </si>
  <si>
    <r>
      <t xml:space="preserve">6 1/8" x 16 1/4"
</t>
    </r>
    <r>
      <rPr>
        <sz val="10"/>
        <color rgb="FFFF0000"/>
        <rFont val="Times New Roman"/>
        <family val="1"/>
      </rPr>
      <t>[155.6mm x 412.7mm]</t>
    </r>
  </si>
  <si>
    <r>
      <t xml:space="preserve">6 1/8" x 14 3/4"
</t>
    </r>
    <r>
      <rPr>
        <sz val="10"/>
        <color rgb="FFFF0000"/>
        <rFont val="Times New Roman"/>
        <family val="1"/>
      </rPr>
      <t>[155.6mm x 373.9mm]</t>
    </r>
  </si>
  <si>
    <r>
      <t xml:space="preserve">6 1/8" x 8 3/4"
</t>
    </r>
    <r>
      <rPr>
        <sz val="10"/>
        <color rgb="FFFF0000"/>
        <rFont val="Times New Roman"/>
        <family val="1"/>
      </rPr>
      <t>[155.6mm x 222.2mm]</t>
    </r>
  </si>
  <si>
    <r>
      <t xml:space="preserve">10 3/4" x 8 3/4"
</t>
    </r>
    <r>
      <rPr>
        <sz val="10"/>
        <color rgb="FFFF0000"/>
        <rFont val="Times New Roman"/>
        <family val="1"/>
      </rPr>
      <t>[273.1mm x 222.2mm]</t>
    </r>
  </si>
  <si>
    <r>
      <t xml:space="preserve">6 1/8" x 18"
</t>
    </r>
    <r>
      <rPr>
        <sz val="10"/>
        <color rgb="FFFF0000"/>
        <rFont val="Times New Roman"/>
        <family val="1"/>
      </rPr>
      <t>[155.6mm x 457.2mm]</t>
    </r>
  </si>
  <si>
    <r>
      <t xml:space="preserve">6 1/8" x 16 1/4"
</t>
    </r>
    <r>
      <rPr>
        <sz val="10"/>
        <color rgb="FFFF0000"/>
        <rFont val="Times New Roman"/>
        <family val="1"/>
      </rPr>
      <t>[155.6mm x 412.8mm]</t>
    </r>
  </si>
  <si>
    <r>
      <t xml:space="preserve">6 1/8" x 9 1/2"
</t>
    </r>
    <r>
      <rPr>
        <sz val="10"/>
        <color rgb="FFFF0000"/>
        <rFont val="Times New Roman"/>
        <family val="1"/>
      </rPr>
      <t>[155.6mm x 241.3mm]</t>
    </r>
  </si>
  <si>
    <r>
      <t xml:space="preserve">10 3/4" x 9 1/2"
</t>
    </r>
    <r>
      <rPr>
        <sz val="10"/>
        <color rgb="FFFF0000"/>
        <rFont val="Times New Roman"/>
        <family val="1"/>
      </rPr>
      <t>[273.1mm x 241.3mm]</t>
    </r>
  </si>
  <si>
    <r>
      <t xml:space="preserve">6 1/8" x 19 7/8"
</t>
    </r>
    <r>
      <rPr>
        <sz val="10"/>
        <color rgb="FFFF0000"/>
        <rFont val="Times New Roman"/>
        <family val="1"/>
      </rPr>
      <t>[155.6mm x 505.2mm]</t>
    </r>
  </si>
  <si>
    <r>
      <t xml:space="preserve">6 1/8" x 17 3/4"
</t>
    </r>
    <r>
      <rPr>
        <sz val="10"/>
        <color rgb="FFFF0000"/>
        <rFont val="Times New Roman"/>
        <family val="1"/>
      </rPr>
      <t>[155.6mm x 450.9mm]</t>
    </r>
  </si>
  <si>
    <r>
      <t xml:space="preserve">6 1/8" x 9 5/8"
</t>
    </r>
    <r>
      <rPr>
        <sz val="10"/>
        <color rgb="FFFF0000"/>
        <rFont val="Times New Roman"/>
        <family val="1"/>
      </rPr>
      <t>[155.6mm x 244.9mm]</t>
    </r>
  </si>
  <si>
    <r>
      <t xml:space="preserve">10 3/4" x 9 5/8"
</t>
    </r>
    <r>
      <rPr>
        <sz val="10"/>
        <color rgb="FFFF0000"/>
        <rFont val="Times New Roman"/>
        <family val="1"/>
      </rPr>
      <t>[273.1mm x 244.9mm]</t>
    </r>
  </si>
  <si>
    <r>
      <t xml:space="preserve">6 1/8" x 20"
</t>
    </r>
    <r>
      <rPr>
        <sz val="10"/>
        <color rgb="FFFF0000"/>
        <rFont val="Times New Roman"/>
        <family val="1"/>
      </rPr>
      <t>[155.6mm x 508.0mm]</t>
    </r>
  </si>
  <si>
    <t>See CAD File: CAD \ DRAWINGS \ Louver Doors \ Louver Door Minimum Sizes.dwg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</si>
</sst>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20"/>
      <color theme="1"/>
      <name val="Times New Roman"/>
      <family val="1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6" fillId="0" borderId="0"/>
  </cellStyleXfs>
  <cellXfs count="149">
    <xf numFmtId="0" fontId="0" fillId="0" borderId="0" xfId="0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Border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3" fontId="1" fillId="0" borderId="21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2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0" fillId="0" borderId="14" xfId="0" applyBorder="1"/>
    <xf numFmtId="0" fontId="1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top" wrapText="1"/>
    </xf>
    <xf numFmtId="0" fontId="11" fillId="0" borderId="46" xfId="0" applyFont="1" applyBorder="1" applyAlignment="1">
      <alignment horizontal="left" vertical="top" wrapText="1"/>
    </xf>
    <xf numFmtId="0" fontId="13" fillId="0" borderId="0" xfId="0" applyFont="1" applyBorder="1" applyAlignment="1">
      <alignment vertical="center"/>
    </xf>
    <xf numFmtId="0" fontId="16" fillId="0" borderId="4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0" fillId="0" borderId="0" xfId="0" applyBorder="1"/>
    <xf numFmtId="0" fontId="0" fillId="0" borderId="54" xfId="0" applyBorder="1"/>
    <xf numFmtId="13" fontId="1" fillId="0" borderId="54" xfId="0" applyNumberFormat="1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164" fontId="22" fillId="0" borderId="56" xfId="0" applyNumberFormat="1" applyFont="1" applyBorder="1" applyAlignment="1">
      <alignment horizontal="center" vertical="center"/>
    </xf>
    <xf numFmtId="164" fontId="23" fillId="0" borderId="56" xfId="0" applyNumberFormat="1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left" vertical="top" wrapText="1"/>
    </xf>
    <xf numFmtId="0" fontId="16" fillId="0" borderId="63" xfId="0" applyFont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9" fillId="0" borderId="6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/>
    </xf>
    <xf numFmtId="0" fontId="29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zoomScaleNormal="100" workbookViewId="0">
      <selection activeCell="G17" sqref="G17"/>
    </sheetView>
  </sheetViews>
  <sheetFormatPr defaultRowHeight="15.75" x14ac:dyDescent="0.25"/>
  <cols>
    <col min="1" max="1" width="14.5703125" style="1" customWidth="1"/>
    <col min="2" max="6" width="18.7109375" style="1" customWidth="1"/>
  </cols>
  <sheetData>
    <row r="1" spans="1:6" ht="23.25" thickBot="1" x14ac:dyDescent="0.35">
      <c r="A1" s="104" t="s">
        <v>10</v>
      </c>
      <c r="B1" s="105"/>
      <c r="C1" s="105"/>
      <c r="D1" s="105"/>
      <c r="E1" s="106"/>
    </row>
    <row r="2" spans="1:6" ht="19.5" thickBot="1" x14ac:dyDescent="0.35">
      <c r="A2" s="3"/>
      <c r="B2" s="107" t="s">
        <v>8</v>
      </c>
      <c r="C2" s="108"/>
      <c r="D2" s="108"/>
      <c r="E2" s="109"/>
    </row>
    <row r="3" spans="1:6" ht="19.5" thickBot="1" x14ac:dyDescent="0.35">
      <c r="A3" s="2" t="s">
        <v>3</v>
      </c>
      <c r="B3" s="6" t="s">
        <v>0</v>
      </c>
      <c r="C3" s="7" t="s">
        <v>2</v>
      </c>
      <c r="D3" s="7" t="s">
        <v>11</v>
      </c>
      <c r="E3" s="8" t="s">
        <v>12</v>
      </c>
    </row>
    <row r="4" spans="1:6" ht="35.1" customHeight="1" x14ac:dyDescent="0.25">
      <c r="A4" s="19">
        <v>10</v>
      </c>
      <c r="B4" s="25" t="s">
        <v>18</v>
      </c>
      <c r="C4" s="26" t="s">
        <v>19</v>
      </c>
      <c r="D4" s="26" t="s">
        <v>20</v>
      </c>
      <c r="E4" s="27" t="s">
        <v>21</v>
      </c>
    </row>
    <row r="5" spans="1:6" ht="35.1" customHeight="1" x14ac:dyDescent="0.25">
      <c r="A5" s="20">
        <v>1010</v>
      </c>
      <c r="B5" s="21" t="s">
        <v>14</v>
      </c>
      <c r="C5" s="23" t="s">
        <v>15</v>
      </c>
      <c r="D5" s="23" t="s">
        <v>16</v>
      </c>
      <c r="E5" s="24" t="s">
        <v>17</v>
      </c>
    </row>
    <row r="6" spans="1:6" ht="35.1" customHeight="1" x14ac:dyDescent="0.25">
      <c r="A6" s="20" t="s">
        <v>4</v>
      </c>
      <c r="B6" s="21" t="s">
        <v>22</v>
      </c>
      <c r="C6" s="23" t="s">
        <v>23</v>
      </c>
      <c r="D6" s="23" t="s">
        <v>24</v>
      </c>
      <c r="E6" s="24" t="s">
        <v>25</v>
      </c>
    </row>
    <row r="7" spans="1:6" ht="35.1" customHeight="1" x14ac:dyDescent="0.25">
      <c r="A7" s="20" t="s">
        <v>5</v>
      </c>
      <c r="B7" s="21" t="s">
        <v>26</v>
      </c>
      <c r="C7" s="23" t="s">
        <v>27</v>
      </c>
      <c r="D7" s="23" t="s">
        <v>28</v>
      </c>
      <c r="E7" s="24" t="s">
        <v>29</v>
      </c>
    </row>
    <row r="8" spans="1:6" ht="35.1" customHeight="1" x14ac:dyDescent="0.25">
      <c r="A8" s="20">
        <v>4043</v>
      </c>
      <c r="B8" s="21" t="s">
        <v>30</v>
      </c>
      <c r="C8" s="23" t="s">
        <v>31</v>
      </c>
      <c r="D8" s="23" t="s">
        <v>28</v>
      </c>
      <c r="E8" s="24" t="s">
        <v>29</v>
      </c>
    </row>
    <row r="9" spans="1:6" ht="35.1" customHeight="1" x14ac:dyDescent="0.25">
      <c r="A9" s="20">
        <v>4044</v>
      </c>
      <c r="B9" s="21" t="s">
        <v>32</v>
      </c>
      <c r="C9" s="23" t="s">
        <v>33</v>
      </c>
      <c r="D9" s="23" t="s">
        <v>34</v>
      </c>
      <c r="E9" s="24" t="s">
        <v>35</v>
      </c>
    </row>
    <row r="10" spans="1:6" ht="35.1" customHeight="1" x14ac:dyDescent="0.25">
      <c r="A10" s="20" t="s">
        <v>6</v>
      </c>
      <c r="B10" s="21" t="s">
        <v>32</v>
      </c>
      <c r="C10" s="23" t="s">
        <v>33</v>
      </c>
      <c r="D10" s="23" t="s">
        <v>34</v>
      </c>
      <c r="E10" s="24" t="s">
        <v>35</v>
      </c>
    </row>
    <row r="11" spans="1:6" ht="35.1" customHeight="1" thickBot="1" x14ac:dyDescent="0.3">
      <c r="A11" s="22" t="s">
        <v>7</v>
      </c>
      <c r="B11" s="28" t="s">
        <v>32</v>
      </c>
      <c r="C11" s="29" t="s">
        <v>33</v>
      </c>
      <c r="D11" s="29" t="s">
        <v>34</v>
      </c>
      <c r="E11" s="30" t="s">
        <v>35</v>
      </c>
    </row>
    <row r="12" spans="1:6" ht="16.5" thickBot="1" x14ac:dyDescent="0.3"/>
    <row r="13" spans="1:6" ht="23.25" thickBot="1" x14ac:dyDescent="0.35">
      <c r="A13" s="104" t="s">
        <v>9</v>
      </c>
      <c r="B13" s="105"/>
      <c r="C13" s="105"/>
      <c r="D13" s="105"/>
      <c r="E13" s="105"/>
      <c r="F13" s="106"/>
    </row>
    <row r="14" spans="1:6" ht="18.75" x14ac:dyDescent="0.3">
      <c r="A14" s="4"/>
      <c r="B14" s="110" t="s">
        <v>8</v>
      </c>
      <c r="C14" s="110"/>
      <c r="D14" s="110"/>
      <c r="E14" s="110"/>
      <c r="F14" s="111"/>
    </row>
    <row r="15" spans="1:6" ht="18.75" x14ac:dyDescent="0.3">
      <c r="A15" s="5" t="s">
        <v>3</v>
      </c>
      <c r="B15" s="9" t="s">
        <v>0</v>
      </c>
      <c r="C15" s="10" t="s">
        <v>1</v>
      </c>
      <c r="D15" s="10" t="s">
        <v>2</v>
      </c>
      <c r="E15" s="10" t="s">
        <v>11</v>
      </c>
      <c r="F15" s="11" t="s">
        <v>12</v>
      </c>
    </row>
    <row r="16" spans="1:6" ht="35.1" customHeight="1" x14ac:dyDescent="0.25">
      <c r="A16" s="17">
        <v>10</v>
      </c>
      <c r="B16" s="31" t="s">
        <v>36</v>
      </c>
      <c r="C16" s="32" t="s">
        <v>37</v>
      </c>
      <c r="D16" s="32" t="s">
        <v>38</v>
      </c>
      <c r="E16" s="32" t="s">
        <v>39</v>
      </c>
      <c r="F16" s="33" t="s">
        <v>40</v>
      </c>
    </row>
    <row r="17" spans="1:6" ht="35.1" customHeight="1" x14ac:dyDescent="0.25">
      <c r="A17" s="17">
        <v>1010</v>
      </c>
      <c r="B17" s="31" t="s">
        <v>41</v>
      </c>
      <c r="C17" s="32" t="s">
        <v>42</v>
      </c>
      <c r="D17" s="32" t="s">
        <v>43</v>
      </c>
      <c r="E17" s="32" t="s">
        <v>44</v>
      </c>
      <c r="F17" s="33" t="s">
        <v>45</v>
      </c>
    </row>
    <row r="18" spans="1:6" ht="35.1" customHeight="1" x14ac:dyDescent="0.25">
      <c r="A18" s="17" t="s">
        <v>4</v>
      </c>
      <c r="B18" s="31" t="s">
        <v>46</v>
      </c>
      <c r="C18" s="32" t="s">
        <v>47</v>
      </c>
      <c r="D18" s="32" t="s">
        <v>48</v>
      </c>
      <c r="E18" s="32" t="s">
        <v>49</v>
      </c>
      <c r="F18" s="33" t="s">
        <v>50</v>
      </c>
    </row>
    <row r="19" spans="1:6" ht="35.1" customHeight="1" x14ac:dyDescent="0.25">
      <c r="A19" s="17" t="s">
        <v>5</v>
      </c>
      <c r="B19" s="31" t="s">
        <v>51</v>
      </c>
      <c r="C19" s="32" t="s">
        <v>52</v>
      </c>
      <c r="D19" s="32" t="s">
        <v>53</v>
      </c>
      <c r="E19" s="32" t="s">
        <v>54</v>
      </c>
      <c r="F19" s="33" t="s">
        <v>55</v>
      </c>
    </row>
    <row r="20" spans="1:6" ht="35.1" customHeight="1" x14ac:dyDescent="0.25">
      <c r="A20" s="17">
        <v>4043</v>
      </c>
      <c r="B20" s="31" t="s">
        <v>56</v>
      </c>
      <c r="C20" s="32" t="s">
        <v>57</v>
      </c>
      <c r="D20" s="32" t="s">
        <v>58</v>
      </c>
      <c r="E20" s="32" t="s">
        <v>54</v>
      </c>
      <c r="F20" s="33" t="s">
        <v>55</v>
      </c>
    </row>
    <row r="21" spans="1:6" ht="35.1" customHeight="1" x14ac:dyDescent="0.25">
      <c r="A21" s="17">
        <v>4044</v>
      </c>
      <c r="B21" s="31" t="s">
        <v>59</v>
      </c>
      <c r="C21" s="32" t="s">
        <v>60</v>
      </c>
      <c r="D21" s="32" t="s">
        <v>62</v>
      </c>
      <c r="E21" s="32" t="s">
        <v>61</v>
      </c>
      <c r="F21" s="33" t="s">
        <v>64</v>
      </c>
    </row>
    <row r="22" spans="1:6" ht="35.1" customHeight="1" x14ac:dyDescent="0.25">
      <c r="A22" s="17" t="s">
        <v>6</v>
      </c>
      <c r="B22" s="31" t="s">
        <v>59</v>
      </c>
      <c r="C22" s="32" t="s">
        <v>60</v>
      </c>
      <c r="D22" s="32" t="s">
        <v>62</v>
      </c>
      <c r="E22" s="32" t="s">
        <v>61</v>
      </c>
      <c r="F22" s="33" t="s">
        <v>64</v>
      </c>
    </row>
    <row r="23" spans="1:6" ht="35.1" customHeight="1" thickBot="1" x14ac:dyDescent="0.3">
      <c r="A23" s="18" t="s">
        <v>7</v>
      </c>
      <c r="B23" s="34" t="s">
        <v>63</v>
      </c>
      <c r="C23" s="35" t="s">
        <v>60</v>
      </c>
      <c r="D23" s="35" t="s">
        <v>62</v>
      </c>
      <c r="E23" s="35" t="s">
        <v>61</v>
      </c>
      <c r="F23" s="36" t="s">
        <v>64</v>
      </c>
    </row>
    <row r="24" spans="1:6" ht="16.5" thickBot="1" x14ac:dyDescent="0.3"/>
    <row r="25" spans="1:6" ht="23.25" thickBot="1" x14ac:dyDescent="0.35">
      <c r="A25" s="104" t="s">
        <v>13</v>
      </c>
      <c r="B25" s="105"/>
      <c r="C25" s="105"/>
      <c r="D25" s="106"/>
      <c r="E25" s="12"/>
    </row>
    <row r="26" spans="1:6" ht="19.5" thickBot="1" x14ac:dyDescent="0.35">
      <c r="A26" s="3"/>
      <c r="B26" s="101" t="s">
        <v>8</v>
      </c>
      <c r="C26" s="102"/>
      <c r="D26" s="103"/>
      <c r="E26" s="13"/>
    </row>
    <row r="27" spans="1:6" ht="19.5" thickBot="1" x14ac:dyDescent="0.35">
      <c r="A27" s="2" t="s">
        <v>3</v>
      </c>
      <c r="B27" s="6" t="s">
        <v>0</v>
      </c>
      <c r="C27" s="7" t="s">
        <v>2</v>
      </c>
      <c r="D27" s="8" t="s">
        <v>11</v>
      </c>
      <c r="E27" s="14"/>
    </row>
    <row r="28" spans="1:6" ht="35.1" customHeight="1" x14ac:dyDescent="0.25">
      <c r="A28" s="16">
        <v>40</v>
      </c>
      <c r="B28" s="37" t="s">
        <v>18</v>
      </c>
      <c r="C28" s="38" t="s">
        <v>65</v>
      </c>
      <c r="D28" s="39" t="s">
        <v>66</v>
      </c>
      <c r="E28" s="15"/>
    </row>
    <row r="29" spans="1:6" ht="35.1" customHeight="1" x14ac:dyDescent="0.25">
      <c r="A29" s="17">
        <v>4040</v>
      </c>
      <c r="B29" s="40" t="s">
        <v>67</v>
      </c>
      <c r="C29" s="32" t="s">
        <v>68</v>
      </c>
      <c r="D29" s="33" t="s">
        <v>69</v>
      </c>
      <c r="E29" s="15"/>
    </row>
    <row r="30" spans="1:6" ht="35.1" customHeight="1" x14ac:dyDescent="0.25">
      <c r="A30" s="17" t="s">
        <v>4</v>
      </c>
      <c r="B30" s="40" t="s">
        <v>70</v>
      </c>
      <c r="C30" s="32" t="s">
        <v>71</v>
      </c>
      <c r="D30" s="33" t="s">
        <v>35</v>
      </c>
      <c r="E30" s="15"/>
    </row>
    <row r="31" spans="1:6" ht="35.1" customHeight="1" x14ac:dyDescent="0.25">
      <c r="A31" s="17" t="s">
        <v>5</v>
      </c>
      <c r="B31" s="40" t="s">
        <v>72</v>
      </c>
      <c r="C31" s="32" t="s">
        <v>72</v>
      </c>
      <c r="D31" s="33" t="s">
        <v>73</v>
      </c>
      <c r="E31" s="15"/>
    </row>
    <row r="32" spans="1:6" ht="35.1" customHeight="1" x14ac:dyDescent="0.25">
      <c r="A32" s="17">
        <v>4043</v>
      </c>
      <c r="B32" s="40" t="s">
        <v>74</v>
      </c>
      <c r="C32" s="32" t="s">
        <v>75</v>
      </c>
      <c r="D32" s="33" t="s">
        <v>73</v>
      </c>
      <c r="E32" s="15"/>
    </row>
    <row r="33" spans="1:5" ht="35.1" customHeight="1" x14ac:dyDescent="0.25">
      <c r="A33" s="17">
        <v>4044</v>
      </c>
      <c r="B33" s="40" t="s">
        <v>32</v>
      </c>
      <c r="C33" s="32" t="s">
        <v>33</v>
      </c>
      <c r="D33" s="33" t="s">
        <v>34</v>
      </c>
      <c r="E33" s="15"/>
    </row>
    <row r="34" spans="1:5" ht="35.1" customHeight="1" x14ac:dyDescent="0.25">
      <c r="A34" s="17" t="s">
        <v>6</v>
      </c>
      <c r="B34" s="40" t="s">
        <v>32</v>
      </c>
      <c r="C34" s="32" t="s">
        <v>76</v>
      </c>
      <c r="D34" s="33" t="s">
        <v>77</v>
      </c>
      <c r="E34" s="15"/>
    </row>
    <row r="35" spans="1:5" ht="35.1" customHeight="1" thickBot="1" x14ac:dyDescent="0.3">
      <c r="A35" s="18" t="s">
        <v>7</v>
      </c>
      <c r="B35" s="41" t="s">
        <v>70</v>
      </c>
      <c r="C35" s="35" t="s">
        <v>76</v>
      </c>
      <c r="D35" s="36" t="s">
        <v>77</v>
      </c>
      <c r="E35" s="15"/>
    </row>
  </sheetData>
  <sheetProtection algorithmName="SHA-512" hashValue="Y/pLv7neJZwKZ/6k9UHEiK3RtXHZFeLuYz5QYriVgsGdOQj7YQm9lnONR99pw4X7JpX34jbxwLJdeojqTrcVjw==" saltValue="eCi6J/80bsZOaaQeyP/0ug==" spinCount="100000" sheet="1" objects="1" scenarios="1"/>
  <mergeCells count="6">
    <mergeCell ref="B26:D26"/>
    <mergeCell ref="A25:D25"/>
    <mergeCell ref="B2:E2"/>
    <mergeCell ref="A1:E1"/>
    <mergeCell ref="B14:F14"/>
    <mergeCell ref="A13:F13"/>
  </mergeCells>
  <pageMargins left="0.45" right="0.45" top="0.5" bottom="0.5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H14" sqref="H14"/>
    </sheetView>
  </sheetViews>
  <sheetFormatPr defaultRowHeight="15" x14ac:dyDescent="0.25"/>
  <cols>
    <col min="1" max="1" width="12.7109375" customWidth="1"/>
    <col min="2" max="6" width="17.7109375" customWidth="1"/>
  </cols>
  <sheetData>
    <row r="1" spans="1:6" ht="27" customHeight="1" thickBot="1" x14ac:dyDescent="0.3">
      <c r="A1" s="118" t="s">
        <v>10</v>
      </c>
      <c r="B1" s="119"/>
      <c r="C1" s="119"/>
      <c r="D1" s="119"/>
      <c r="E1" s="120"/>
      <c r="F1" s="1"/>
    </row>
    <row r="2" spans="1:6" ht="19.5" customHeight="1" thickBot="1" x14ac:dyDescent="0.3">
      <c r="A2" s="115" t="s">
        <v>3</v>
      </c>
      <c r="B2" s="121" t="s">
        <v>8</v>
      </c>
      <c r="C2" s="122"/>
      <c r="D2" s="122"/>
      <c r="E2" s="123"/>
      <c r="F2" s="1"/>
    </row>
    <row r="3" spans="1:6" ht="18.95" customHeight="1" thickBot="1" x14ac:dyDescent="0.3">
      <c r="A3" s="116"/>
      <c r="B3" s="42" t="s">
        <v>0</v>
      </c>
      <c r="C3" s="43" t="s">
        <v>2</v>
      </c>
      <c r="D3" s="43" t="s">
        <v>11</v>
      </c>
      <c r="E3" s="44" t="s">
        <v>12</v>
      </c>
      <c r="F3" s="1"/>
    </row>
    <row r="4" spans="1:6" ht="30.95" customHeight="1" x14ac:dyDescent="0.25">
      <c r="A4" s="19">
        <v>10</v>
      </c>
      <c r="B4" s="25" t="s">
        <v>18</v>
      </c>
      <c r="C4" s="26" t="s">
        <v>19</v>
      </c>
      <c r="D4" s="26" t="s">
        <v>20</v>
      </c>
      <c r="E4" s="27" t="s">
        <v>21</v>
      </c>
      <c r="F4" s="1"/>
    </row>
    <row r="5" spans="1:6" ht="30.95" customHeight="1" x14ac:dyDescent="0.25">
      <c r="A5" s="20">
        <v>1010</v>
      </c>
      <c r="B5" s="21" t="s">
        <v>14</v>
      </c>
      <c r="C5" s="23" t="s">
        <v>15</v>
      </c>
      <c r="D5" s="23" t="s">
        <v>16</v>
      </c>
      <c r="E5" s="24" t="s">
        <v>17</v>
      </c>
      <c r="F5" s="1"/>
    </row>
    <row r="6" spans="1:6" ht="30.95" customHeight="1" x14ac:dyDescent="0.25">
      <c r="A6" s="20" t="s">
        <v>4</v>
      </c>
      <c r="B6" s="21" t="s">
        <v>22</v>
      </c>
      <c r="C6" s="23" t="s">
        <v>23</v>
      </c>
      <c r="D6" s="23" t="s">
        <v>24</v>
      </c>
      <c r="E6" s="24" t="s">
        <v>25</v>
      </c>
      <c r="F6" s="1"/>
    </row>
    <row r="7" spans="1:6" ht="30.95" customHeight="1" x14ac:dyDescent="0.25">
      <c r="A7" s="20" t="s">
        <v>5</v>
      </c>
      <c r="B7" s="21" t="s">
        <v>26</v>
      </c>
      <c r="C7" s="23" t="s">
        <v>27</v>
      </c>
      <c r="D7" s="23" t="s">
        <v>28</v>
      </c>
      <c r="E7" s="24" t="s">
        <v>29</v>
      </c>
      <c r="F7" s="1"/>
    </row>
    <row r="8" spans="1:6" ht="30.95" customHeight="1" x14ac:dyDescent="0.25">
      <c r="A8" s="20">
        <v>4043</v>
      </c>
      <c r="B8" s="21" t="s">
        <v>30</v>
      </c>
      <c r="C8" s="23" t="s">
        <v>31</v>
      </c>
      <c r="D8" s="23" t="s">
        <v>28</v>
      </c>
      <c r="E8" s="24" t="s">
        <v>29</v>
      </c>
      <c r="F8" s="1"/>
    </row>
    <row r="9" spans="1:6" ht="30.95" customHeight="1" x14ac:dyDescent="0.25">
      <c r="A9" s="20">
        <v>4044</v>
      </c>
      <c r="B9" s="21" t="s">
        <v>32</v>
      </c>
      <c r="C9" s="23" t="s">
        <v>33</v>
      </c>
      <c r="D9" s="23" t="s">
        <v>34</v>
      </c>
      <c r="E9" s="24" t="s">
        <v>35</v>
      </c>
      <c r="F9" s="1"/>
    </row>
    <row r="10" spans="1:6" ht="30.95" customHeight="1" x14ac:dyDescent="0.25">
      <c r="A10" s="20" t="s">
        <v>6</v>
      </c>
      <c r="B10" s="21" t="s">
        <v>32</v>
      </c>
      <c r="C10" s="23" t="s">
        <v>33</v>
      </c>
      <c r="D10" s="23" t="s">
        <v>34</v>
      </c>
      <c r="E10" s="24" t="s">
        <v>35</v>
      </c>
      <c r="F10" s="1"/>
    </row>
    <row r="11" spans="1:6" ht="30.95" customHeight="1" thickBot="1" x14ac:dyDescent="0.3">
      <c r="A11" s="22" t="s">
        <v>7</v>
      </c>
      <c r="B11" s="28" t="s">
        <v>32</v>
      </c>
      <c r="C11" s="29" t="s">
        <v>33</v>
      </c>
      <c r="D11" s="29" t="s">
        <v>34</v>
      </c>
      <c r="E11" s="30" t="s">
        <v>35</v>
      </c>
      <c r="F11" s="1"/>
    </row>
    <row r="12" spans="1:6" ht="16.5" thickBot="1" x14ac:dyDescent="0.3">
      <c r="A12" s="1"/>
      <c r="B12" s="1"/>
      <c r="C12" s="1"/>
      <c r="D12" s="1"/>
      <c r="E12" s="1"/>
      <c r="F12" s="1"/>
    </row>
    <row r="13" spans="1:6" ht="27" customHeight="1" thickBot="1" x14ac:dyDescent="0.3">
      <c r="A13" s="118" t="s">
        <v>9</v>
      </c>
      <c r="B13" s="119"/>
      <c r="C13" s="119"/>
      <c r="D13" s="119"/>
      <c r="E13" s="119"/>
      <c r="F13" s="120"/>
    </row>
    <row r="14" spans="1:6" ht="19.5" customHeight="1" x14ac:dyDescent="0.25">
      <c r="A14" s="115" t="s">
        <v>3</v>
      </c>
      <c r="B14" s="124" t="s">
        <v>8</v>
      </c>
      <c r="C14" s="124"/>
      <c r="D14" s="124"/>
      <c r="E14" s="124"/>
      <c r="F14" s="125"/>
    </row>
    <row r="15" spans="1:6" ht="18.95" customHeight="1" x14ac:dyDescent="0.25">
      <c r="A15" s="117"/>
      <c r="B15" s="45" t="s">
        <v>0</v>
      </c>
      <c r="C15" s="46" t="s">
        <v>1</v>
      </c>
      <c r="D15" s="46" t="s">
        <v>2</v>
      </c>
      <c r="E15" s="46" t="s">
        <v>11</v>
      </c>
      <c r="F15" s="47" t="s">
        <v>12</v>
      </c>
    </row>
    <row r="16" spans="1:6" ht="30.95" customHeight="1" x14ac:dyDescent="0.25">
      <c r="A16" s="20">
        <v>10</v>
      </c>
      <c r="B16" s="31" t="s">
        <v>36</v>
      </c>
      <c r="C16" s="32" t="s">
        <v>37</v>
      </c>
      <c r="D16" s="32" t="s">
        <v>38</v>
      </c>
      <c r="E16" s="32" t="s">
        <v>39</v>
      </c>
      <c r="F16" s="33" t="s">
        <v>40</v>
      </c>
    </row>
    <row r="17" spans="1:6" ht="30.95" customHeight="1" x14ac:dyDescent="0.25">
      <c r="A17" s="20">
        <v>1010</v>
      </c>
      <c r="B17" s="31" t="s">
        <v>41</v>
      </c>
      <c r="C17" s="32" t="s">
        <v>42</v>
      </c>
      <c r="D17" s="32" t="s">
        <v>43</v>
      </c>
      <c r="E17" s="32" t="s">
        <v>44</v>
      </c>
      <c r="F17" s="33" t="s">
        <v>45</v>
      </c>
    </row>
    <row r="18" spans="1:6" ht="30.95" customHeight="1" x14ac:dyDescent="0.25">
      <c r="A18" s="20" t="s">
        <v>4</v>
      </c>
      <c r="B18" s="31" t="s">
        <v>46</v>
      </c>
      <c r="C18" s="32" t="s">
        <v>47</v>
      </c>
      <c r="D18" s="32" t="s">
        <v>48</v>
      </c>
      <c r="E18" s="32" t="s">
        <v>49</v>
      </c>
      <c r="F18" s="33" t="s">
        <v>50</v>
      </c>
    </row>
    <row r="19" spans="1:6" ht="30.95" customHeight="1" x14ac:dyDescent="0.25">
      <c r="A19" s="20" t="s">
        <v>5</v>
      </c>
      <c r="B19" s="31" t="s">
        <v>51</v>
      </c>
      <c r="C19" s="32" t="s">
        <v>52</v>
      </c>
      <c r="D19" s="32" t="s">
        <v>53</v>
      </c>
      <c r="E19" s="32" t="s">
        <v>54</v>
      </c>
      <c r="F19" s="33" t="s">
        <v>55</v>
      </c>
    </row>
    <row r="20" spans="1:6" ht="30.95" customHeight="1" x14ac:dyDescent="0.25">
      <c r="A20" s="20">
        <v>4043</v>
      </c>
      <c r="B20" s="31" t="s">
        <v>56</v>
      </c>
      <c r="C20" s="32" t="s">
        <v>57</v>
      </c>
      <c r="D20" s="32" t="s">
        <v>58</v>
      </c>
      <c r="E20" s="32" t="s">
        <v>54</v>
      </c>
      <c r="F20" s="33" t="s">
        <v>55</v>
      </c>
    </row>
    <row r="21" spans="1:6" ht="30.95" customHeight="1" x14ac:dyDescent="0.25">
      <c r="A21" s="20">
        <v>4044</v>
      </c>
      <c r="B21" s="31" t="s">
        <v>59</v>
      </c>
      <c r="C21" s="32" t="s">
        <v>60</v>
      </c>
      <c r="D21" s="32" t="s">
        <v>62</v>
      </c>
      <c r="E21" s="32" t="s">
        <v>61</v>
      </c>
      <c r="F21" s="33" t="s">
        <v>64</v>
      </c>
    </row>
    <row r="22" spans="1:6" ht="30.95" customHeight="1" x14ac:dyDescent="0.25">
      <c r="A22" s="20" t="s">
        <v>6</v>
      </c>
      <c r="B22" s="31" t="s">
        <v>59</v>
      </c>
      <c r="C22" s="32" t="s">
        <v>60</v>
      </c>
      <c r="D22" s="32" t="s">
        <v>62</v>
      </c>
      <c r="E22" s="32" t="s">
        <v>61</v>
      </c>
      <c r="F22" s="33" t="s">
        <v>64</v>
      </c>
    </row>
    <row r="23" spans="1:6" ht="30.95" customHeight="1" thickBot="1" x14ac:dyDescent="0.3">
      <c r="A23" s="22" t="s">
        <v>7</v>
      </c>
      <c r="B23" s="34" t="s">
        <v>63</v>
      </c>
      <c r="C23" s="35" t="s">
        <v>60</v>
      </c>
      <c r="D23" s="35" t="s">
        <v>62</v>
      </c>
      <c r="E23" s="35" t="s">
        <v>61</v>
      </c>
      <c r="F23" s="36" t="s">
        <v>64</v>
      </c>
    </row>
    <row r="24" spans="1:6" ht="16.5" thickBot="1" x14ac:dyDescent="0.3">
      <c r="A24" s="1"/>
      <c r="B24" s="1"/>
      <c r="C24" s="1"/>
      <c r="D24" s="1"/>
      <c r="E24" s="1"/>
      <c r="F24" s="1"/>
    </row>
    <row r="25" spans="1:6" ht="27" customHeight="1" thickBot="1" x14ac:dyDescent="0.35">
      <c r="A25" s="118" t="s">
        <v>13</v>
      </c>
      <c r="B25" s="119"/>
      <c r="C25" s="119"/>
      <c r="D25" s="120"/>
      <c r="E25" s="12"/>
      <c r="F25" s="1"/>
    </row>
    <row r="26" spans="1:6" ht="19.5" customHeight="1" thickBot="1" x14ac:dyDescent="0.35">
      <c r="A26" s="115" t="s">
        <v>3</v>
      </c>
      <c r="B26" s="112" t="s">
        <v>8</v>
      </c>
      <c r="C26" s="113"/>
      <c r="D26" s="114"/>
      <c r="E26" s="13"/>
      <c r="F26" s="1"/>
    </row>
    <row r="27" spans="1:6" ht="18.95" customHeight="1" thickBot="1" x14ac:dyDescent="0.3">
      <c r="A27" s="116"/>
      <c r="B27" s="42" t="s">
        <v>0</v>
      </c>
      <c r="C27" s="43" t="s">
        <v>2</v>
      </c>
      <c r="D27" s="44" t="s">
        <v>11</v>
      </c>
      <c r="E27" s="14"/>
      <c r="F27" s="1"/>
    </row>
    <row r="28" spans="1:6" ht="30.95" customHeight="1" x14ac:dyDescent="0.25">
      <c r="A28" s="19">
        <v>40</v>
      </c>
      <c r="B28" s="37" t="s">
        <v>18</v>
      </c>
      <c r="C28" s="38" t="s">
        <v>65</v>
      </c>
      <c r="D28" s="39" t="s">
        <v>66</v>
      </c>
      <c r="E28" s="15"/>
      <c r="F28" s="1"/>
    </row>
    <row r="29" spans="1:6" ht="30.95" customHeight="1" x14ac:dyDescent="0.25">
      <c r="A29" s="20">
        <v>4040</v>
      </c>
      <c r="B29" s="40" t="s">
        <v>67</v>
      </c>
      <c r="C29" s="32" t="s">
        <v>68</v>
      </c>
      <c r="D29" s="33" t="s">
        <v>69</v>
      </c>
      <c r="E29" s="15"/>
      <c r="F29" s="1"/>
    </row>
    <row r="30" spans="1:6" ht="30.95" customHeight="1" x14ac:dyDescent="0.25">
      <c r="A30" s="20" t="s">
        <v>4</v>
      </c>
      <c r="B30" s="40" t="s">
        <v>70</v>
      </c>
      <c r="C30" s="32" t="s">
        <v>71</v>
      </c>
      <c r="D30" s="33" t="s">
        <v>35</v>
      </c>
      <c r="E30" s="15"/>
      <c r="F30" s="1"/>
    </row>
    <row r="31" spans="1:6" ht="30.95" customHeight="1" x14ac:dyDescent="0.25">
      <c r="A31" s="20" t="s">
        <v>5</v>
      </c>
      <c r="B31" s="40" t="s">
        <v>72</v>
      </c>
      <c r="C31" s="32" t="s">
        <v>72</v>
      </c>
      <c r="D31" s="33" t="s">
        <v>73</v>
      </c>
      <c r="E31" s="15"/>
      <c r="F31" s="1"/>
    </row>
    <row r="32" spans="1:6" ht="30.95" customHeight="1" x14ac:dyDescent="0.25">
      <c r="A32" s="20">
        <v>4043</v>
      </c>
      <c r="B32" s="40" t="s">
        <v>74</v>
      </c>
      <c r="C32" s="32" t="s">
        <v>75</v>
      </c>
      <c r="D32" s="33" t="s">
        <v>73</v>
      </c>
      <c r="E32" s="15"/>
      <c r="F32" s="1"/>
    </row>
    <row r="33" spans="1:6" ht="30.95" customHeight="1" x14ac:dyDescent="0.25">
      <c r="A33" s="20">
        <v>4044</v>
      </c>
      <c r="B33" s="40" t="s">
        <v>32</v>
      </c>
      <c r="C33" s="32" t="s">
        <v>33</v>
      </c>
      <c r="D33" s="33" t="s">
        <v>34</v>
      </c>
      <c r="E33" s="15"/>
      <c r="F33" s="1"/>
    </row>
    <row r="34" spans="1:6" ht="30.95" customHeight="1" x14ac:dyDescent="0.25">
      <c r="A34" s="20" t="s">
        <v>6</v>
      </c>
      <c r="B34" s="40" t="s">
        <v>32</v>
      </c>
      <c r="C34" s="32" t="s">
        <v>76</v>
      </c>
      <c r="D34" s="33" t="s">
        <v>77</v>
      </c>
      <c r="E34" s="15"/>
      <c r="F34" s="1"/>
    </row>
    <row r="35" spans="1:6" ht="30.95" customHeight="1" thickBot="1" x14ac:dyDescent="0.3">
      <c r="A35" s="22" t="s">
        <v>7</v>
      </c>
      <c r="B35" s="41" t="s">
        <v>70</v>
      </c>
      <c r="C35" s="35" t="s">
        <v>76</v>
      </c>
      <c r="D35" s="36" t="s">
        <v>77</v>
      </c>
      <c r="E35" s="15"/>
      <c r="F35" s="1"/>
    </row>
  </sheetData>
  <mergeCells count="9">
    <mergeCell ref="B26:D26"/>
    <mergeCell ref="A2:A3"/>
    <mergeCell ref="A14:A15"/>
    <mergeCell ref="A26:A27"/>
    <mergeCell ref="A1:E1"/>
    <mergeCell ref="B2:E2"/>
    <mergeCell ref="A13:F13"/>
    <mergeCell ref="B14:F14"/>
    <mergeCell ref="A25:D2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opLeftCell="A10" zoomScaleNormal="100" workbookViewId="0">
      <selection activeCell="F1" sqref="F1"/>
    </sheetView>
  </sheetViews>
  <sheetFormatPr defaultRowHeight="15" x14ac:dyDescent="0.25"/>
  <cols>
    <col min="1" max="1" width="22.28515625" customWidth="1"/>
    <col min="2" max="6" width="17.7109375" customWidth="1"/>
  </cols>
  <sheetData>
    <row r="1" spans="1:6" ht="27" customHeight="1" thickBot="1" x14ac:dyDescent="0.3">
      <c r="A1" s="118" t="s">
        <v>10</v>
      </c>
      <c r="B1" s="119"/>
      <c r="C1" s="119"/>
      <c r="D1" s="119"/>
      <c r="E1" s="120"/>
      <c r="F1" s="1"/>
    </row>
    <row r="2" spans="1:6" ht="19.5" customHeight="1" thickBot="1" x14ac:dyDescent="0.3">
      <c r="A2" s="115" t="s">
        <v>3</v>
      </c>
      <c r="B2" s="121" t="s">
        <v>8</v>
      </c>
      <c r="C2" s="122"/>
      <c r="D2" s="122"/>
      <c r="E2" s="123"/>
      <c r="F2" s="1"/>
    </row>
    <row r="3" spans="1:6" ht="18.95" customHeight="1" thickBot="1" x14ac:dyDescent="0.3">
      <c r="A3" s="116"/>
      <c r="B3" s="42" t="s">
        <v>0</v>
      </c>
      <c r="C3" s="43" t="s">
        <v>2</v>
      </c>
      <c r="D3" s="43" t="s">
        <v>11</v>
      </c>
      <c r="E3" s="44" t="s">
        <v>12</v>
      </c>
      <c r="F3" s="1"/>
    </row>
    <row r="4" spans="1:6" ht="30.95" customHeight="1" x14ac:dyDescent="0.25">
      <c r="A4" s="19">
        <v>10</v>
      </c>
      <c r="B4" s="25" t="s">
        <v>18</v>
      </c>
      <c r="C4" s="26" t="s">
        <v>19</v>
      </c>
      <c r="D4" s="26" t="s">
        <v>20</v>
      </c>
      <c r="E4" s="27" t="s">
        <v>21</v>
      </c>
      <c r="F4" s="1"/>
    </row>
    <row r="5" spans="1:6" ht="30.95" customHeight="1" x14ac:dyDescent="0.25">
      <c r="A5" s="20">
        <v>1010</v>
      </c>
      <c r="B5" s="21" t="s">
        <v>14</v>
      </c>
      <c r="C5" s="23" t="s">
        <v>15</v>
      </c>
      <c r="D5" s="23" t="s">
        <v>16</v>
      </c>
      <c r="E5" s="24" t="s">
        <v>17</v>
      </c>
      <c r="F5" s="1"/>
    </row>
    <row r="6" spans="1:6" ht="30.95" customHeight="1" x14ac:dyDescent="0.25">
      <c r="A6" s="20" t="s">
        <v>4</v>
      </c>
      <c r="B6" s="21" t="s">
        <v>22</v>
      </c>
      <c r="C6" s="23" t="s">
        <v>23</v>
      </c>
      <c r="D6" s="23" t="s">
        <v>24</v>
      </c>
      <c r="E6" s="24" t="s">
        <v>25</v>
      </c>
      <c r="F6" s="1"/>
    </row>
    <row r="7" spans="1:6" ht="30.95" customHeight="1" x14ac:dyDescent="0.25">
      <c r="A7" s="20" t="s">
        <v>5</v>
      </c>
      <c r="B7" s="21" t="s">
        <v>26</v>
      </c>
      <c r="C7" s="23" t="s">
        <v>27</v>
      </c>
      <c r="D7" s="23" t="s">
        <v>28</v>
      </c>
      <c r="E7" s="24" t="s">
        <v>29</v>
      </c>
      <c r="F7" s="1"/>
    </row>
    <row r="8" spans="1:6" ht="30.95" customHeight="1" x14ac:dyDescent="0.25">
      <c r="A8" s="20">
        <v>4043</v>
      </c>
      <c r="B8" s="21" t="s">
        <v>30</v>
      </c>
      <c r="C8" s="23" t="s">
        <v>31</v>
      </c>
      <c r="D8" s="23" t="s">
        <v>28</v>
      </c>
      <c r="E8" s="24" t="s">
        <v>29</v>
      </c>
      <c r="F8" s="1"/>
    </row>
    <row r="9" spans="1:6" ht="30.95" customHeight="1" x14ac:dyDescent="0.25">
      <c r="A9" s="20">
        <v>4044</v>
      </c>
      <c r="B9" s="21" t="s">
        <v>32</v>
      </c>
      <c r="C9" s="23" t="s">
        <v>33</v>
      </c>
      <c r="D9" s="23" t="s">
        <v>34</v>
      </c>
      <c r="E9" s="24" t="s">
        <v>35</v>
      </c>
      <c r="F9" s="1"/>
    </row>
    <row r="10" spans="1:6" ht="30.95" customHeight="1" x14ac:dyDescent="0.25">
      <c r="A10" s="20" t="s">
        <v>6</v>
      </c>
      <c r="B10" s="21" t="s">
        <v>32</v>
      </c>
      <c r="C10" s="23" t="s">
        <v>33</v>
      </c>
      <c r="D10" s="23" t="s">
        <v>34</v>
      </c>
      <c r="E10" s="24" t="s">
        <v>35</v>
      </c>
      <c r="F10" s="1"/>
    </row>
    <row r="11" spans="1:6" ht="30.95" customHeight="1" thickBot="1" x14ac:dyDescent="0.3">
      <c r="A11" s="22" t="s">
        <v>7</v>
      </c>
      <c r="B11" s="28" t="s">
        <v>32</v>
      </c>
      <c r="C11" s="29" t="s">
        <v>33</v>
      </c>
      <c r="D11" s="29" t="s">
        <v>34</v>
      </c>
      <c r="E11" s="30" t="s">
        <v>35</v>
      </c>
      <c r="F11" s="1"/>
    </row>
    <row r="12" spans="1:6" ht="16.5" thickBot="1" x14ac:dyDescent="0.3">
      <c r="A12" s="1"/>
      <c r="B12" s="1"/>
      <c r="C12" s="1"/>
      <c r="D12" s="1"/>
      <c r="E12" s="1"/>
      <c r="F12" s="1"/>
    </row>
    <row r="13" spans="1:6" ht="27" customHeight="1" thickBot="1" x14ac:dyDescent="0.3">
      <c r="A13" s="132" t="s">
        <v>9</v>
      </c>
      <c r="B13" s="133"/>
      <c r="C13" s="133"/>
      <c r="D13" s="133"/>
      <c r="E13" s="133"/>
      <c r="F13" s="134"/>
    </row>
    <row r="14" spans="1:6" ht="19.5" customHeight="1" thickBot="1" x14ac:dyDescent="0.3">
      <c r="A14" s="63" t="s">
        <v>3</v>
      </c>
      <c r="B14" s="135" t="s">
        <v>8</v>
      </c>
      <c r="C14" s="136"/>
      <c r="D14" s="136"/>
      <c r="E14" s="136"/>
      <c r="F14" s="137"/>
    </row>
    <row r="15" spans="1:6" ht="30" customHeight="1" x14ac:dyDescent="0.25">
      <c r="A15" s="56"/>
      <c r="B15" s="60" t="s">
        <v>106</v>
      </c>
      <c r="C15" s="61" t="s">
        <v>107</v>
      </c>
      <c r="D15" s="61" t="s">
        <v>108</v>
      </c>
      <c r="E15" s="61" t="s">
        <v>109</v>
      </c>
      <c r="F15" s="62" t="s">
        <v>110</v>
      </c>
    </row>
    <row r="16" spans="1:6" ht="30.95" customHeight="1" x14ac:dyDescent="0.25">
      <c r="A16" s="49" t="s">
        <v>78</v>
      </c>
      <c r="B16" s="58" t="s">
        <v>36</v>
      </c>
      <c r="C16" s="23" t="s">
        <v>37</v>
      </c>
      <c r="D16" s="23" t="s">
        <v>38</v>
      </c>
      <c r="E16" s="23" t="s">
        <v>39</v>
      </c>
      <c r="F16" s="24" t="s">
        <v>40</v>
      </c>
    </row>
    <row r="17" spans="1:7" ht="30.95" customHeight="1" x14ac:dyDescent="0.25">
      <c r="A17" s="49" t="s">
        <v>79</v>
      </c>
      <c r="B17" s="58" t="s">
        <v>41</v>
      </c>
      <c r="C17" s="23" t="s">
        <v>42</v>
      </c>
      <c r="D17" s="23" t="s">
        <v>43</v>
      </c>
      <c r="E17" s="23" t="s">
        <v>44</v>
      </c>
      <c r="F17" s="24" t="s">
        <v>45</v>
      </c>
    </row>
    <row r="18" spans="1:7" ht="41.1" customHeight="1" x14ac:dyDescent="0.25">
      <c r="A18" s="49" t="s">
        <v>80</v>
      </c>
      <c r="B18" s="58" t="s">
        <v>46</v>
      </c>
      <c r="C18" s="23" t="s">
        <v>47</v>
      </c>
      <c r="D18" s="23" t="s">
        <v>48</v>
      </c>
      <c r="E18" s="23" t="s">
        <v>49</v>
      </c>
      <c r="F18" s="24" t="s">
        <v>50</v>
      </c>
      <c r="G18" s="64"/>
    </row>
    <row r="19" spans="1:7" ht="41.1" customHeight="1" x14ac:dyDescent="0.25">
      <c r="A19" s="49" t="s">
        <v>81</v>
      </c>
      <c r="B19" s="58" t="s">
        <v>51</v>
      </c>
      <c r="C19" s="23" t="s">
        <v>52</v>
      </c>
      <c r="D19" s="23" t="s">
        <v>53</v>
      </c>
      <c r="E19" s="23" t="s">
        <v>54</v>
      </c>
      <c r="F19" s="24" t="s">
        <v>55</v>
      </c>
    </row>
    <row r="20" spans="1:7" ht="41.1" customHeight="1" x14ac:dyDescent="0.25">
      <c r="A20" s="49" t="s">
        <v>82</v>
      </c>
      <c r="B20" s="58" t="s">
        <v>56</v>
      </c>
      <c r="C20" s="23" t="s">
        <v>57</v>
      </c>
      <c r="D20" s="23" t="s">
        <v>58</v>
      </c>
      <c r="E20" s="23" t="s">
        <v>54</v>
      </c>
      <c r="F20" s="24" t="s">
        <v>55</v>
      </c>
    </row>
    <row r="21" spans="1:7" ht="41.1" customHeight="1" x14ac:dyDescent="0.25">
      <c r="A21" s="49" t="s">
        <v>84</v>
      </c>
      <c r="B21" s="58" t="s">
        <v>59</v>
      </c>
      <c r="C21" s="23" t="s">
        <v>60</v>
      </c>
      <c r="D21" s="23" t="s">
        <v>62</v>
      </c>
      <c r="E21" s="23" t="s">
        <v>61</v>
      </c>
      <c r="F21" s="24" t="s">
        <v>64</v>
      </c>
    </row>
    <row r="22" spans="1:7" ht="41.1" customHeight="1" x14ac:dyDescent="0.25">
      <c r="A22" s="49" t="s">
        <v>83</v>
      </c>
      <c r="B22" s="58" t="s">
        <v>59</v>
      </c>
      <c r="C22" s="23" t="s">
        <v>60</v>
      </c>
      <c r="D22" s="23" t="s">
        <v>62</v>
      </c>
      <c r="E22" s="23" t="s">
        <v>61</v>
      </c>
      <c r="F22" s="24" t="s">
        <v>64</v>
      </c>
    </row>
    <row r="23" spans="1:7" ht="42" customHeight="1" thickBot="1" x14ac:dyDescent="0.3">
      <c r="A23" s="50" t="s">
        <v>91</v>
      </c>
      <c r="B23" s="59" t="s">
        <v>63</v>
      </c>
      <c r="C23" s="29" t="s">
        <v>60</v>
      </c>
      <c r="D23" s="29" t="s">
        <v>62</v>
      </c>
      <c r="E23" s="29" t="s">
        <v>61</v>
      </c>
      <c r="F23" s="30" t="s">
        <v>64</v>
      </c>
    </row>
    <row r="24" spans="1:7" ht="52.5" customHeight="1" thickBot="1" x14ac:dyDescent="0.3">
      <c r="A24" s="1"/>
      <c r="B24" s="1"/>
      <c r="C24" s="1"/>
      <c r="D24" s="1"/>
      <c r="E24" s="1"/>
      <c r="F24" s="1"/>
    </row>
    <row r="25" spans="1:7" ht="27" customHeight="1" thickBot="1" x14ac:dyDescent="0.3">
      <c r="A25" s="126" t="s">
        <v>13</v>
      </c>
      <c r="B25" s="127"/>
      <c r="C25" s="127"/>
      <c r="D25" s="127"/>
      <c r="E25" s="128"/>
      <c r="F25" s="1"/>
    </row>
    <row r="26" spans="1:7" ht="19.5" customHeight="1" thickBot="1" x14ac:dyDescent="0.3">
      <c r="A26" s="55" t="s">
        <v>3</v>
      </c>
      <c r="B26" s="129" t="s">
        <v>8</v>
      </c>
      <c r="C26" s="130"/>
      <c r="D26" s="130"/>
      <c r="E26" s="131"/>
      <c r="F26" s="1"/>
    </row>
    <row r="27" spans="1:7" ht="30" customHeight="1" thickBot="1" x14ac:dyDescent="0.3">
      <c r="A27" s="57"/>
      <c r="B27" s="52" t="s">
        <v>85</v>
      </c>
      <c r="C27" s="53" t="s">
        <v>86</v>
      </c>
      <c r="D27" s="53" t="s">
        <v>88</v>
      </c>
      <c r="E27" s="54" t="s">
        <v>87</v>
      </c>
      <c r="F27" s="1"/>
    </row>
    <row r="28" spans="1:7" ht="30.95" customHeight="1" x14ac:dyDescent="0.25">
      <c r="A28" s="48" t="s">
        <v>78</v>
      </c>
      <c r="B28" s="51" t="s">
        <v>18</v>
      </c>
      <c r="C28" s="26" t="s">
        <v>65</v>
      </c>
      <c r="D28" s="26" t="s">
        <v>94</v>
      </c>
      <c r="E28" s="27" t="s">
        <v>66</v>
      </c>
      <c r="F28" s="1"/>
    </row>
    <row r="29" spans="1:7" ht="30.95" customHeight="1" x14ac:dyDescent="0.25">
      <c r="A29" s="49" t="s">
        <v>79</v>
      </c>
      <c r="B29" s="21" t="s">
        <v>90</v>
      </c>
      <c r="C29" s="23" t="s">
        <v>68</v>
      </c>
      <c r="D29" s="23" t="s">
        <v>95</v>
      </c>
      <c r="E29" s="24" t="s">
        <v>69</v>
      </c>
      <c r="F29" s="1"/>
    </row>
    <row r="30" spans="1:7" ht="41.1" customHeight="1" x14ac:dyDescent="0.25">
      <c r="A30" s="49" t="s">
        <v>80</v>
      </c>
      <c r="B30" s="21" t="s">
        <v>60</v>
      </c>
      <c r="C30" s="23" t="s">
        <v>72</v>
      </c>
      <c r="D30" s="23" t="s">
        <v>96</v>
      </c>
      <c r="E30" s="24" t="s">
        <v>102</v>
      </c>
      <c r="F30" s="1"/>
    </row>
    <row r="31" spans="1:7" ht="41.1" customHeight="1" x14ac:dyDescent="0.25">
      <c r="A31" s="49" t="s">
        <v>81</v>
      </c>
      <c r="B31" s="21" t="s">
        <v>60</v>
      </c>
      <c r="C31" s="23" t="s">
        <v>71</v>
      </c>
      <c r="D31" s="23" t="s">
        <v>97</v>
      </c>
      <c r="E31" s="24" t="s">
        <v>103</v>
      </c>
      <c r="F31" s="1"/>
    </row>
    <row r="32" spans="1:7" ht="41.1" customHeight="1" x14ac:dyDescent="0.25">
      <c r="A32" s="49" t="s">
        <v>82</v>
      </c>
      <c r="B32" s="21" t="s">
        <v>40</v>
      </c>
      <c r="C32" s="23" t="s">
        <v>93</v>
      </c>
      <c r="D32" s="23" t="s">
        <v>98</v>
      </c>
      <c r="E32" s="24" t="s">
        <v>102</v>
      </c>
      <c r="F32" s="1"/>
    </row>
    <row r="33" spans="1:6" ht="41.1" customHeight="1" x14ac:dyDescent="0.25">
      <c r="A33" s="49" t="s">
        <v>84</v>
      </c>
      <c r="B33" s="21" t="s">
        <v>89</v>
      </c>
      <c r="C33" s="23" t="s">
        <v>101</v>
      </c>
      <c r="D33" s="23" t="s">
        <v>99</v>
      </c>
      <c r="E33" s="24" t="s">
        <v>105</v>
      </c>
      <c r="F33" s="1"/>
    </row>
    <row r="34" spans="1:6" ht="41.1" customHeight="1" x14ac:dyDescent="0.25">
      <c r="A34" s="49" t="s">
        <v>83</v>
      </c>
      <c r="B34" s="21" t="s">
        <v>89</v>
      </c>
      <c r="C34" s="23" t="s">
        <v>101</v>
      </c>
      <c r="D34" s="23" t="s">
        <v>99</v>
      </c>
      <c r="E34" s="24" t="s">
        <v>105</v>
      </c>
      <c r="F34" s="1"/>
    </row>
    <row r="35" spans="1:6" ht="42" customHeight="1" thickBot="1" x14ac:dyDescent="0.3">
      <c r="A35" s="50" t="s">
        <v>91</v>
      </c>
      <c r="B35" s="28" t="s">
        <v>89</v>
      </c>
      <c r="C35" s="29" t="s">
        <v>92</v>
      </c>
      <c r="D35" s="29" t="s">
        <v>100</v>
      </c>
      <c r="E35" s="30" t="s">
        <v>104</v>
      </c>
      <c r="F35" s="1"/>
    </row>
  </sheetData>
  <mergeCells count="7">
    <mergeCell ref="A25:E25"/>
    <mergeCell ref="B26:E26"/>
    <mergeCell ref="A1:E1"/>
    <mergeCell ref="A2:A3"/>
    <mergeCell ref="B2:E2"/>
    <mergeCell ref="A13:F13"/>
    <mergeCell ref="B14:F14"/>
  </mergeCells>
  <printOptions horizontalCentered="1"/>
  <pageMargins left="0.7" right="0.7" top="0.75" bottom="0.75" header="0.3" footer="0.3"/>
  <pageSetup scale="61" orientation="portrait" r:id="rId1"/>
  <headerFooter>
    <oddHeader>&amp;C&amp;"Arial,Bold"&amp;20Operable &amp; Non-Operable Louver Doors&amp;"Arial,Regular"
&amp;16Size: 2.25 Stiles and Rails</oddHeader>
    <oddFooter>&amp;L&amp;"Arial,Regular"&amp;9File: &amp;Z&amp;F&amp;A&amp;C&amp;"Arial,Regular"&amp;9Page &amp;P of &amp;N&amp;R&amp;"Arial,Regular"&amp;9Printed: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zoomScaleNormal="100" workbookViewId="0">
      <selection sqref="A1:I1"/>
    </sheetView>
  </sheetViews>
  <sheetFormatPr defaultRowHeight="15" x14ac:dyDescent="0.25"/>
  <cols>
    <col min="1" max="1" width="22.28515625" customWidth="1"/>
    <col min="2" max="11" width="20.28515625" customWidth="1"/>
  </cols>
  <sheetData>
    <row r="1" spans="1:11" ht="26.25" customHeight="1" thickBot="1" x14ac:dyDescent="0.3">
      <c r="A1" s="138" t="s">
        <v>119</v>
      </c>
      <c r="B1" s="138"/>
      <c r="C1" s="138"/>
      <c r="D1" s="138"/>
      <c r="E1" s="138"/>
      <c r="F1" s="138"/>
      <c r="G1" s="138"/>
      <c r="H1" s="138"/>
      <c r="I1" s="138"/>
      <c r="J1" s="70"/>
      <c r="K1" s="70"/>
    </row>
    <row r="2" spans="1:11" ht="30" customHeight="1" thickTop="1" thickBot="1" x14ac:dyDescent="0.3">
      <c r="A2" s="141" t="s">
        <v>3</v>
      </c>
      <c r="B2" s="139" t="s">
        <v>128</v>
      </c>
      <c r="C2" s="140"/>
      <c r="D2" s="139" t="s">
        <v>129</v>
      </c>
      <c r="E2" s="140"/>
      <c r="F2" s="139" t="s">
        <v>131</v>
      </c>
      <c r="G2" s="140"/>
      <c r="H2" s="139" t="s">
        <v>130</v>
      </c>
      <c r="I2" s="140"/>
      <c r="J2" s="75"/>
      <c r="K2" s="75"/>
    </row>
    <row r="3" spans="1:11" ht="50.1" customHeight="1" thickBot="1" x14ac:dyDescent="0.3">
      <c r="A3" s="142"/>
      <c r="B3" s="68" t="s">
        <v>118</v>
      </c>
      <c r="C3" s="69" t="s">
        <v>117</v>
      </c>
      <c r="D3" s="68" t="s">
        <v>118</v>
      </c>
      <c r="E3" s="69" t="s">
        <v>117</v>
      </c>
      <c r="F3" s="68" t="s">
        <v>118</v>
      </c>
      <c r="G3" s="69" t="s">
        <v>117</v>
      </c>
      <c r="H3" s="68" t="s">
        <v>118</v>
      </c>
      <c r="I3" s="69" t="s">
        <v>117</v>
      </c>
      <c r="J3" s="76"/>
    </row>
    <row r="4" spans="1:11" ht="42" customHeight="1" thickTop="1" thickBot="1" x14ac:dyDescent="0.3">
      <c r="A4" s="72" t="s">
        <v>120</v>
      </c>
      <c r="B4" s="67" t="s">
        <v>208</v>
      </c>
      <c r="C4" s="79" t="s">
        <v>210</v>
      </c>
      <c r="D4" s="67" t="s">
        <v>19</v>
      </c>
      <c r="E4" s="79" t="s">
        <v>167</v>
      </c>
      <c r="F4" s="67" t="s">
        <v>20</v>
      </c>
      <c r="G4" s="79" t="s">
        <v>153</v>
      </c>
      <c r="H4" s="67" t="s">
        <v>21</v>
      </c>
      <c r="I4" s="79" t="s">
        <v>161</v>
      </c>
      <c r="J4" s="77"/>
    </row>
    <row r="5" spans="1:11" ht="42" customHeight="1" thickBot="1" x14ac:dyDescent="0.3">
      <c r="A5" s="71" t="s">
        <v>121</v>
      </c>
      <c r="B5" s="65" t="s">
        <v>209</v>
      </c>
      <c r="C5" s="80" t="s">
        <v>211</v>
      </c>
      <c r="D5" s="65" t="s">
        <v>136</v>
      </c>
      <c r="E5" s="80" t="s">
        <v>168</v>
      </c>
      <c r="F5" s="65" t="s">
        <v>16</v>
      </c>
      <c r="G5" s="80" t="s">
        <v>154</v>
      </c>
      <c r="H5" s="65" t="s">
        <v>17</v>
      </c>
      <c r="I5" s="80" t="s">
        <v>160</v>
      </c>
      <c r="J5" s="78"/>
    </row>
    <row r="6" spans="1:11" ht="42" customHeight="1" thickBot="1" x14ac:dyDescent="0.3">
      <c r="A6" s="71" t="s">
        <v>125</v>
      </c>
      <c r="B6" s="65" t="s">
        <v>204</v>
      </c>
      <c r="C6" s="80" t="s">
        <v>161</v>
      </c>
      <c r="D6" s="65" t="s">
        <v>212</v>
      </c>
      <c r="E6" s="80" t="s">
        <v>213</v>
      </c>
      <c r="F6" s="65" t="s">
        <v>216</v>
      </c>
      <c r="G6" s="80" t="s">
        <v>155</v>
      </c>
      <c r="H6" s="65" t="s">
        <v>159</v>
      </c>
      <c r="I6" s="80" t="s">
        <v>162</v>
      </c>
      <c r="J6" s="78"/>
    </row>
    <row r="7" spans="1:11" ht="42" customHeight="1" thickBot="1" x14ac:dyDescent="0.3">
      <c r="A7" s="73" t="s">
        <v>127</v>
      </c>
      <c r="B7" s="65" t="s">
        <v>30</v>
      </c>
      <c r="C7" s="80" t="s">
        <v>205</v>
      </c>
      <c r="D7" s="65" t="s">
        <v>212</v>
      </c>
      <c r="E7" s="80" t="s">
        <v>149</v>
      </c>
      <c r="F7" s="65" t="s">
        <v>28</v>
      </c>
      <c r="G7" s="80" t="s">
        <v>169</v>
      </c>
      <c r="H7" s="65" t="s">
        <v>61</v>
      </c>
      <c r="I7" s="80" t="s">
        <v>163</v>
      </c>
      <c r="J7" s="78"/>
    </row>
    <row r="8" spans="1:11" ht="42" customHeight="1" thickBot="1" x14ac:dyDescent="0.3">
      <c r="A8" s="71" t="s">
        <v>134</v>
      </c>
      <c r="B8" s="65" t="s">
        <v>30</v>
      </c>
      <c r="C8" s="80" t="s">
        <v>206</v>
      </c>
      <c r="D8" s="65" t="s">
        <v>212</v>
      </c>
      <c r="E8" s="80" t="s">
        <v>150</v>
      </c>
      <c r="F8" s="65" t="s">
        <v>28</v>
      </c>
      <c r="G8" s="80" t="s">
        <v>156</v>
      </c>
      <c r="H8" s="65" t="s">
        <v>61</v>
      </c>
      <c r="I8" s="80" t="s">
        <v>166</v>
      </c>
      <c r="J8" s="78"/>
    </row>
    <row r="9" spans="1:11" ht="42" customHeight="1" thickBot="1" x14ac:dyDescent="0.3">
      <c r="A9" s="71" t="s">
        <v>124</v>
      </c>
      <c r="B9" s="65" t="s">
        <v>207</v>
      </c>
      <c r="C9" s="80" t="s">
        <v>170</v>
      </c>
      <c r="D9" s="65" t="s">
        <v>101</v>
      </c>
      <c r="E9" s="80" t="s">
        <v>151</v>
      </c>
      <c r="F9" s="65" t="s">
        <v>138</v>
      </c>
      <c r="G9" s="80" t="s">
        <v>157</v>
      </c>
      <c r="H9" s="65" t="s">
        <v>139</v>
      </c>
      <c r="I9" s="80" t="s">
        <v>164</v>
      </c>
      <c r="J9" s="78"/>
    </row>
    <row r="10" spans="1:11" ht="42" customHeight="1" thickBot="1" x14ac:dyDescent="0.3">
      <c r="A10" s="71" t="s">
        <v>123</v>
      </c>
      <c r="B10" s="65" t="s">
        <v>207</v>
      </c>
      <c r="C10" s="80" t="s">
        <v>170</v>
      </c>
      <c r="D10" s="65" t="s">
        <v>214</v>
      </c>
      <c r="E10" s="80" t="s">
        <v>215</v>
      </c>
      <c r="F10" s="65" t="s">
        <v>138</v>
      </c>
      <c r="G10" s="80" t="s">
        <v>157</v>
      </c>
      <c r="H10" s="65" t="s">
        <v>139</v>
      </c>
      <c r="I10" s="80" t="s">
        <v>164</v>
      </c>
      <c r="J10" s="78"/>
    </row>
    <row r="11" spans="1:11" ht="42" customHeight="1" thickBot="1" x14ac:dyDescent="0.3">
      <c r="A11" s="74" t="s">
        <v>122</v>
      </c>
      <c r="B11" s="66" t="s">
        <v>207</v>
      </c>
      <c r="C11" s="81" t="s">
        <v>171</v>
      </c>
      <c r="D11" s="66" t="s">
        <v>101</v>
      </c>
      <c r="E11" s="81" t="s">
        <v>152</v>
      </c>
      <c r="F11" s="66" t="s">
        <v>138</v>
      </c>
      <c r="G11" s="81" t="s">
        <v>158</v>
      </c>
      <c r="H11" s="66" t="s">
        <v>139</v>
      </c>
      <c r="I11" s="81" t="s">
        <v>165</v>
      </c>
      <c r="J11" s="78"/>
    </row>
    <row r="12" spans="1:11" ht="15" customHeight="1" thickTop="1" x14ac:dyDescent="0.25"/>
    <row r="13" spans="1:11" ht="15" customHeight="1" x14ac:dyDescent="0.25"/>
    <row r="14" spans="1:11" ht="26.25" thickBot="1" x14ac:dyDescent="0.3">
      <c r="A14" s="138" t="s">
        <v>116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</row>
    <row r="15" spans="1:11" ht="30" customHeight="1" thickTop="1" thickBot="1" x14ac:dyDescent="0.3">
      <c r="A15" s="141" t="s">
        <v>3</v>
      </c>
      <c r="B15" s="139" t="s">
        <v>111</v>
      </c>
      <c r="C15" s="140"/>
      <c r="D15" s="139" t="s">
        <v>112</v>
      </c>
      <c r="E15" s="140"/>
      <c r="F15" s="139" t="s">
        <v>113</v>
      </c>
      <c r="G15" s="140"/>
      <c r="H15" s="139" t="s">
        <v>114</v>
      </c>
      <c r="I15" s="140"/>
      <c r="J15" s="139" t="s">
        <v>115</v>
      </c>
      <c r="K15" s="140"/>
    </row>
    <row r="16" spans="1:11" ht="50.1" customHeight="1" thickBot="1" x14ac:dyDescent="0.3">
      <c r="A16" s="142"/>
      <c r="B16" s="68" t="s">
        <v>118</v>
      </c>
      <c r="C16" s="69" t="s">
        <v>117</v>
      </c>
      <c r="D16" s="68" t="s">
        <v>118</v>
      </c>
      <c r="E16" s="69" t="s">
        <v>117</v>
      </c>
      <c r="F16" s="68" t="s">
        <v>118</v>
      </c>
      <c r="G16" s="69" t="s">
        <v>117</v>
      </c>
      <c r="H16" s="68" t="s">
        <v>118</v>
      </c>
      <c r="I16" s="69" t="s">
        <v>117</v>
      </c>
      <c r="J16" s="68" t="s">
        <v>118</v>
      </c>
      <c r="K16" s="69" t="s">
        <v>117</v>
      </c>
    </row>
    <row r="17" spans="1:11" ht="42" customHeight="1" thickTop="1" thickBot="1" x14ac:dyDescent="0.3">
      <c r="A17" s="72" t="s">
        <v>120</v>
      </c>
      <c r="B17" s="67" t="s">
        <v>36</v>
      </c>
      <c r="C17" s="79" t="s">
        <v>175</v>
      </c>
      <c r="D17" s="67" t="s">
        <v>37</v>
      </c>
      <c r="E17" s="79" t="s">
        <v>182</v>
      </c>
      <c r="F17" s="67" t="s">
        <v>188</v>
      </c>
      <c r="G17" s="79" t="s">
        <v>191</v>
      </c>
      <c r="H17" s="67" t="s">
        <v>39</v>
      </c>
      <c r="I17" s="79" t="s">
        <v>196</v>
      </c>
      <c r="J17" s="67" t="s">
        <v>40</v>
      </c>
      <c r="K17" s="79" t="s">
        <v>148</v>
      </c>
    </row>
    <row r="18" spans="1:11" ht="42" customHeight="1" thickBot="1" x14ac:dyDescent="0.3">
      <c r="A18" s="71" t="s">
        <v>121</v>
      </c>
      <c r="B18" s="65" t="s">
        <v>41</v>
      </c>
      <c r="C18" s="80" t="s">
        <v>176</v>
      </c>
      <c r="D18" s="65" t="s">
        <v>42</v>
      </c>
      <c r="E18" s="80" t="s">
        <v>183</v>
      </c>
      <c r="F18" s="65" t="s">
        <v>189</v>
      </c>
      <c r="G18" s="80" t="s">
        <v>192</v>
      </c>
      <c r="H18" s="65" t="s">
        <v>44</v>
      </c>
      <c r="I18" s="80" t="s">
        <v>197</v>
      </c>
      <c r="J18" s="65" t="s">
        <v>45</v>
      </c>
      <c r="K18" s="80" t="s">
        <v>201</v>
      </c>
    </row>
    <row r="19" spans="1:11" ht="42" customHeight="1" thickBot="1" x14ac:dyDescent="0.3">
      <c r="A19" s="71" t="s">
        <v>125</v>
      </c>
      <c r="B19" s="65" t="s">
        <v>137</v>
      </c>
      <c r="C19" s="80" t="s">
        <v>177</v>
      </c>
      <c r="D19" s="65" t="s">
        <v>181</v>
      </c>
      <c r="E19" s="80" t="s">
        <v>184</v>
      </c>
      <c r="F19" s="65" t="s">
        <v>190</v>
      </c>
      <c r="G19" s="80" t="s">
        <v>193</v>
      </c>
      <c r="H19" s="65" t="s">
        <v>54</v>
      </c>
      <c r="I19" s="80" t="s">
        <v>200</v>
      </c>
      <c r="J19" s="65" t="s">
        <v>55</v>
      </c>
      <c r="K19" s="80" t="s">
        <v>202</v>
      </c>
    </row>
    <row r="20" spans="1:11" ht="42" customHeight="1" thickBot="1" x14ac:dyDescent="0.3">
      <c r="A20" s="73" t="s">
        <v>127</v>
      </c>
      <c r="B20" s="65" t="s">
        <v>56</v>
      </c>
      <c r="C20" s="80" t="s">
        <v>178</v>
      </c>
      <c r="D20" s="65" t="s">
        <v>57</v>
      </c>
      <c r="E20" s="80" t="s">
        <v>185</v>
      </c>
      <c r="F20" s="65" t="s">
        <v>190</v>
      </c>
      <c r="G20" s="80" t="s">
        <v>193</v>
      </c>
      <c r="H20" s="65" t="s">
        <v>54</v>
      </c>
      <c r="I20" s="80" t="s">
        <v>200</v>
      </c>
      <c r="J20" s="65" t="s">
        <v>55</v>
      </c>
      <c r="K20" s="80" t="s">
        <v>202</v>
      </c>
    </row>
    <row r="21" spans="1:11" ht="42" customHeight="1" thickBot="1" x14ac:dyDescent="0.3">
      <c r="A21" s="71" t="s">
        <v>126</v>
      </c>
      <c r="B21" s="65" t="s">
        <v>56</v>
      </c>
      <c r="C21" s="80" t="s">
        <v>179</v>
      </c>
      <c r="D21" s="65" t="s">
        <v>57</v>
      </c>
      <c r="E21" s="80" t="s">
        <v>185</v>
      </c>
      <c r="F21" s="65" t="s">
        <v>190</v>
      </c>
      <c r="G21" s="80" t="s">
        <v>193</v>
      </c>
      <c r="H21" s="65" t="s">
        <v>54</v>
      </c>
      <c r="I21" s="80" t="s">
        <v>200</v>
      </c>
      <c r="J21" s="65" t="s">
        <v>55</v>
      </c>
      <c r="K21" s="80" t="s">
        <v>202</v>
      </c>
    </row>
    <row r="22" spans="1:11" ht="42" customHeight="1" thickBot="1" x14ac:dyDescent="0.3">
      <c r="A22" s="71" t="s">
        <v>133</v>
      </c>
      <c r="B22" s="65" t="s">
        <v>174</v>
      </c>
      <c r="C22" s="80" t="s">
        <v>172</v>
      </c>
      <c r="D22" s="65" t="s">
        <v>60</v>
      </c>
      <c r="E22" s="80" t="s">
        <v>186</v>
      </c>
      <c r="F22" s="65" t="s">
        <v>194</v>
      </c>
      <c r="G22" s="80" t="s">
        <v>195</v>
      </c>
      <c r="H22" s="65" t="s">
        <v>198</v>
      </c>
      <c r="I22" s="80" t="s">
        <v>199</v>
      </c>
      <c r="J22" s="65" t="s">
        <v>64</v>
      </c>
      <c r="K22" s="80" t="s">
        <v>203</v>
      </c>
    </row>
    <row r="23" spans="1:11" ht="42" customHeight="1" thickBot="1" x14ac:dyDescent="0.3">
      <c r="A23" s="71" t="s">
        <v>132</v>
      </c>
      <c r="B23" s="65" t="s">
        <v>174</v>
      </c>
      <c r="C23" s="80" t="s">
        <v>172</v>
      </c>
      <c r="D23" s="65" t="s">
        <v>60</v>
      </c>
      <c r="E23" s="80" t="s">
        <v>186</v>
      </c>
      <c r="F23" s="65" t="s">
        <v>194</v>
      </c>
      <c r="G23" s="80" t="s">
        <v>195</v>
      </c>
      <c r="H23" s="65" t="s">
        <v>198</v>
      </c>
      <c r="I23" s="80" t="s">
        <v>199</v>
      </c>
      <c r="J23" s="65" t="s">
        <v>64</v>
      </c>
      <c r="K23" s="80" t="s">
        <v>203</v>
      </c>
    </row>
    <row r="24" spans="1:11" ht="42" customHeight="1" thickBot="1" x14ac:dyDescent="0.3">
      <c r="A24" s="74" t="s">
        <v>122</v>
      </c>
      <c r="B24" s="66" t="s">
        <v>174</v>
      </c>
      <c r="C24" s="81" t="s">
        <v>180</v>
      </c>
      <c r="D24" s="66" t="s">
        <v>60</v>
      </c>
      <c r="E24" s="81" t="s">
        <v>187</v>
      </c>
      <c r="F24" s="66" t="s">
        <v>194</v>
      </c>
      <c r="G24" s="81" t="s">
        <v>195</v>
      </c>
      <c r="H24" s="66" t="s">
        <v>198</v>
      </c>
      <c r="I24" s="81" t="s">
        <v>199</v>
      </c>
      <c r="J24" s="66" t="s">
        <v>64</v>
      </c>
      <c r="K24" s="81" t="s">
        <v>203</v>
      </c>
    </row>
    <row r="25" spans="1:11" ht="15.75" thickTop="1" x14ac:dyDescent="0.25"/>
    <row r="26" spans="1:11" ht="18" hidden="1" customHeight="1" x14ac:dyDescent="0.25">
      <c r="A26" s="99" t="s">
        <v>257</v>
      </c>
    </row>
    <row r="27" spans="1:11" ht="15" customHeight="1" x14ac:dyDescent="0.25"/>
  </sheetData>
  <sheetProtection algorithmName="SHA-512" hashValue="4FVPfTUB1HwM08AvBDaDF4/XvPbihfurERFUKHTeKC8ZP7wmR7QqyWD+RQneYk3Az09HFTg8UxQ9dSYFug3heg==" saltValue="Q1kflQbaL3M90ups0h+fZw==" spinCount="100000" sheet="1" objects="1" scenarios="1" selectLockedCells="1" selectUnlockedCells="1"/>
  <mergeCells count="13">
    <mergeCell ref="A14:K14"/>
    <mergeCell ref="A15:A16"/>
    <mergeCell ref="B15:C15"/>
    <mergeCell ref="D15:E15"/>
    <mergeCell ref="F15:G15"/>
    <mergeCell ref="H15:I15"/>
    <mergeCell ref="J15:K15"/>
    <mergeCell ref="A1:I1"/>
    <mergeCell ref="B2:C2"/>
    <mergeCell ref="A2:A3"/>
    <mergeCell ref="H2:I2"/>
    <mergeCell ref="F2:G2"/>
    <mergeCell ref="D2:E2"/>
  </mergeCells>
  <printOptions horizontalCentered="1"/>
  <pageMargins left="0.25" right="0.25" top="0.75" bottom="0.25" header="0.3" footer="0.05"/>
  <pageSetup scale="57" orientation="landscape" r:id="rId1"/>
  <headerFooter>
    <oddHeader>&amp;C&amp;"Arial,Bold"&amp;28Operable and Non-Operable Louvers</oddHeader>
    <oddFooter>&amp;L&amp;"Arial,Regular"&amp;9File:&amp;Z&amp;F &amp;A&amp;R&amp;"Arial,Regular"&amp;9Printed: 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workbookViewId="0">
      <selection activeCell="A2" sqref="A2:I2"/>
    </sheetView>
  </sheetViews>
  <sheetFormatPr defaultRowHeight="15" x14ac:dyDescent="0.25"/>
  <cols>
    <col min="1" max="1" width="22.28515625" customWidth="1"/>
    <col min="2" max="11" width="20.28515625" customWidth="1"/>
  </cols>
  <sheetData>
    <row r="1" spans="1:11" ht="15" customHeight="1" x14ac:dyDescent="0.25"/>
    <row r="2" spans="1:11" ht="26.25" customHeight="1" thickBot="1" x14ac:dyDescent="0.3">
      <c r="A2" s="138" t="s">
        <v>237</v>
      </c>
      <c r="B2" s="138"/>
      <c r="C2" s="138"/>
      <c r="D2" s="138"/>
      <c r="E2" s="138"/>
      <c r="F2" s="138"/>
      <c r="G2" s="138"/>
      <c r="H2" s="138"/>
      <c r="I2" s="138"/>
    </row>
    <row r="3" spans="1:11" ht="30" customHeight="1" thickTop="1" thickBot="1" x14ac:dyDescent="0.3">
      <c r="A3" s="141" t="s">
        <v>3</v>
      </c>
      <c r="B3" s="139" t="s">
        <v>221</v>
      </c>
      <c r="C3" s="140"/>
      <c r="D3" s="139" t="s">
        <v>222</v>
      </c>
      <c r="E3" s="140"/>
      <c r="F3" s="139" t="s">
        <v>223</v>
      </c>
      <c r="G3" s="140"/>
      <c r="H3" s="139" t="s">
        <v>224</v>
      </c>
      <c r="I3" s="140"/>
      <c r="J3" s="139" t="s">
        <v>233</v>
      </c>
      <c r="K3" s="140"/>
    </row>
    <row r="4" spans="1:11" ht="50.1" customHeight="1" thickBot="1" x14ac:dyDescent="0.3">
      <c r="A4" s="143"/>
      <c r="B4" s="68" t="s">
        <v>118</v>
      </c>
      <c r="C4" s="89" t="s">
        <v>117</v>
      </c>
      <c r="D4" s="68" t="s">
        <v>118</v>
      </c>
      <c r="E4" s="89" t="s">
        <v>117</v>
      </c>
      <c r="F4" s="68" t="s">
        <v>118</v>
      </c>
      <c r="G4" s="89" t="s">
        <v>117</v>
      </c>
      <c r="H4" s="68" t="s">
        <v>118</v>
      </c>
      <c r="I4" s="69" t="s">
        <v>117</v>
      </c>
      <c r="J4" s="68" t="s">
        <v>118</v>
      </c>
      <c r="K4" s="69" t="s">
        <v>117</v>
      </c>
    </row>
    <row r="5" spans="1:11" ht="42" customHeight="1" thickTop="1" thickBot="1" x14ac:dyDescent="0.3">
      <c r="A5" s="90" t="s">
        <v>217</v>
      </c>
      <c r="B5" s="92" t="s">
        <v>18</v>
      </c>
      <c r="C5" s="94" t="s">
        <v>238</v>
      </c>
      <c r="D5" s="92" t="s">
        <v>65</v>
      </c>
      <c r="E5" s="94" t="s">
        <v>242</v>
      </c>
      <c r="F5" s="92" t="s">
        <v>94</v>
      </c>
      <c r="G5" s="94" t="s">
        <v>246</v>
      </c>
      <c r="H5" s="92" t="s">
        <v>66</v>
      </c>
      <c r="I5" s="97" t="s">
        <v>250</v>
      </c>
      <c r="J5" s="92" t="s">
        <v>234</v>
      </c>
      <c r="K5" s="97" t="s">
        <v>254</v>
      </c>
    </row>
    <row r="6" spans="1:11" ht="42" customHeight="1" thickBot="1" x14ac:dyDescent="0.3">
      <c r="A6" s="73" t="s">
        <v>218</v>
      </c>
      <c r="B6" s="65" t="s">
        <v>135</v>
      </c>
      <c r="C6" s="95" t="s">
        <v>239</v>
      </c>
      <c r="D6" s="65" t="s">
        <v>68</v>
      </c>
      <c r="E6" s="95" t="s">
        <v>243</v>
      </c>
      <c r="F6" s="65" t="s">
        <v>95</v>
      </c>
      <c r="G6" s="95" t="s">
        <v>247</v>
      </c>
      <c r="H6" s="65" t="s">
        <v>69</v>
      </c>
      <c r="I6" s="80" t="s">
        <v>251</v>
      </c>
      <c r="J6" s="65" t="s">
        <v>235</v>
      </c>
      <c r="K6" s="80" t="s">
        <v>255</v>
      </c>
    </row>
    <row r="7" spans="1:11" ht="42" customHeight="1" thickBot="1" x14ac:dyDescent="0.3">
      <c r="A7" s="73" t="s">
        <v>219</v>
      </c>
      <c r="B7" s="65" t="s">
        <v>226</v>
      </c>
      <c r="C7" s="95" t="s">
        <v>240</v>
      </c>
      <c r="D7" s="65" t="s">
        <v>225</v>
      </c>
      <c r="E7" s="95" t="s">
        <v>244</v>
      </c>
      <c r="F7" s="65" t="s">
        <v>97</v>
      </c>
      <c r="G7" s="95" t="s">
        <v>248</v>
      </c>
      <c r="H7" s="65" t="s">
        <v>231</v>
      </c>
      <c r="I7" s="80" t="s">
        <v>252</v>
      </c>
      <c r="J7" s="65" t="s">
        <v>236</v>
      </c>
      <c r="K7" s="80" t="s">
        <v>256</v>
      </c>
    </row>
    <row r="8" spans="1:11" ht="42" customHeight="1" thickBot="1" x14ac:dyDescent="0.3">
      <c r="A8" s="73" t="s">
        <v>127</v>
      </c>
      <c r="B8" s="65" t="s">
        <v>228</v>
      </c>
      <c r="C8" s="95" t="s">
        <v>240</v>
      </c>
      <c r="D8" s="65" t="s">
        <v>228</v>
      </c>
      <c r="E8" s="95" t="s">
        <v>244</v>
      </c>
      <c r="F8" s="65" t="s">
        <v>97</v>
      </c>
      <c r="G8" s="95" t="s">
        <v>248</v>
      </c>
      <c r="H8" s="65" t="s">
        <v>232</v>
      </c>
      <c r="I8" s="80" t="s">
        <v>252</v>
      </c>
      <c r="J8" s="65" t="s">
        <v>236</v>
      </c>
      <c r="K8" s="80" t="s">
        <v>256</v>
      </c>
    </row>
    <row r="9" spans="1:11" ht="42" customHeight="1" thickBot="1" x14ac:dyDescent="0.3">
      <c r="A9" s="73" t="s">
        <v>134</v>
      </c>
      <c r="B9" s="65" t="s">
        <v>227</v>
      </c>
      <c r="C9" s="95" t="s">
        <v>240</v>
      </c>
      <c r="D9" s="65" t="s">
        <v>230</v>
      </c>
      <c r="E9" s="95" t="s">
        <v>244</v>
      </c>
      <c r="F9" s="65" t="s">
        <v>230</v>
      </c>
      <c r="G9" s="95" t="s">
        <v>248</v>
      </c>
      <c r="H9" s="65" t="s">
        <v>232</v>
      </c>
      <c r="I9" s="80" t="s">
        <v>252</v>
      </c>
      <c r="J9" s="65" t="s">
        <v>236</v>
      </c>
      <c r="K9" s="80" t="s">
        <v>256</v>
      </c>
    </row>
    <row r="10" spans="1:11" ht="42" customHeight="1" thickBot="1" x14ac:dyDescent="0.3">
      <c r="A10" s="73" t="s">
        <v>220</v>
      </c>
      <c r="B10" s="65" t="s">
        <v>229</v>
      </c>
      <c r="C10" s="95" t="s">
        <v>241</v>
      </c>
      <c r="D10" s="65" t="s">
        <v>101</v>
      </c>
      <c r="E10" s="95" t="s">
        <v>245</v>
      </c>
      <c r="F10" s="65" t="s">
        <v>225</v>
      </c>
      <c r="G10" s="95" t="s">
        <v>249</v>
      </c>
      <c r="H10" s="65" t="s">
        <v>138</v>
      </c>
      <c r="I10" s="80" t="s">
        <v>253</v>
      </c>
      <c r="J10" s="65" t="s">
        <v>97</v>
      </c>
      <c r="K10" s="80" t="s">
        <v>248</v>
      </c>
    </row>
    <row r="11" spans="1:11" ht="42" customHeight="1" thickBot="1" x14ac:dyDescent="0.3">
      <c r="A11" s="91" t="s">
        <v>122</v>
      </c>
      <c r="B11" s="65" t="s">
        <v>89</v>
      </c>
      <c r="C11" s="95" t="s">
        <v>241</v>
      </c>
      <c r="D11" s="65" t="s">
        <v>92</v>
      </c>
      <c r="E11" s="95" t="s">
        <v>245</v>
      </c>
      <c r="F11" s="65" t="s">
        <v>225</v>
      </c>
      <c r="G11" s="95" t="s">
        <v>249</v>
      </c>
      <c r="H11" s="65" t="s">
        <v>104</v>
      </c>
      <c r="I11" s="80" t="s">
        <v>253</v>
      </c>
      <c r="J11" s="65" t="s">
        <v>97</v>
      </c>
      <c r="K11" s="80" t="s">
        <v>248</v>
      </c>
    </row>
    <row r="12" spans="1:11" ht="42" customHeight="1" thickTop="1" thickBot="1" x14ac:dyDescent="0.3">
      <c r="A12" s="91" t="s">
        <v>133</v>
      </c>
      <c r="B12" s="93" t="s">
        <v>226</v>
      </c>
      <c r="C12" s="96" t="s">
        <v>241</v>
      </c>
      <c r="D12" s="93" t="s">
        <v>92</v>
      </c>
      <c r="E12" s="96" t="s">
        <v>245</v>
      </c>
      <c r="F12" s="93" t="s">
        <v>92</v>
      </c>
      <c r="G12" s="96" t="s">
        <v>249</v>
      </c>
      <c r="H12" s="93" t="s">
        <v>104</v>
      </c>
      <c r="I12" s="98" t="s">
        <v>253</v>
      </c>
      <c r="J12" s="93" t="s">
        <v>97</v>
      </c>
      <c r="K12" s="98" t="s">
        <v>248</v>
      </c>
    </row>
    <row r="13" spans="1:11" ht="15.75" thickTop="1" x14ac:dyDescent="0.25"/>
    <row r="14" spans="1:11" ht="18" hidden="1" customHeight="1" x14ac:dyDescent="0.25">
      <c r="A14" s="100" t="s">
        <v>257</v>
      </c>
    </row>
  </sheetData>
  <sheetProtection algorithmName="SHA-512" hashValue="46uX6Q116CSGdwpm8FzKJdeYdGthQEmXx/iNGqFbd0x5mCI4zNgR3Ms28vSFoiUp5ZOrrCxg5U0w53RStI+2bw==" saltValue="oJXGanargwj0JcDHkmMCxg==" spinCount="100000" sheet="1" objects="1" scenarios="1" selectLockedCells="1" selectUnlockedCells="1"/>
  <mergeCells count="7">
    <mergeCell ref="J3:K3"/>
    <mergeCell ref="A2:I2"/>
    <mergeCell ref="A3:A4"/>
    <mergeCell ref="B3:C3"/>
    <mergeCell ref="D3:E3"/>
    <mergeCell ref="F3:G3"/>
    <mergeCell ref="H3:I3"/>
  </mergeCells>
  <pageMargins left="0.25" right="0.25" top="0.75" bottom="0.75" header="0.3" footer="0.05"/>
  <pageSetup scale="59" orientation="landscape" r:id="rId1"/>
  <headerFooter>
    <oddHeader>&amp;C&amp;"Arial,Bold"&amp;28Closed Louver Slat Doors</oddHeader>
    <oddFooter>&amp;L&amp;"Arial,Regular"&amp;9&amp;Z&amp;F &amp;A&amp;R&amp;"Arial,Regular"&amp;9Printed: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O1:T10"/>
  <sheetViews>
    <sheetView topLeftCell="I1" workbookViewId="0">
      <selection activeCell="P4" sqref="P4"/>
    </sheetView>
  </sheetViews>
  <sheetFormatPr defaultRowHeight="15" x14ac:dyDescent="0.25"/>
  <sheetData>
    <row r="1" spans="15:20" ht="32.25" customHeight="1" x14ac:dyDescent="0.25"/>
    <row r="2" spans="15:20" ht="21.75" thickBot="1" x14ac:dyDescent="0.3">
      <c r="O2" s="148" t="s">
        <v>141</v>
      </c>
      <c r="P2" s="148"/>
      <c r="Q2" s="148"/>
      <c r="R2" s="148"/>
      <c r="S2" s="148"/>
      <c r="T2" s="148"/>
    </row>
    <row r="3" spans="15:20" ht="30" customHeight="1" thickBot="1" x14ac:dyDescent="0.3">
      <c r="O3" s="144" t="s">
        <v>140</v>
      </c>
      <c r="P3" s="144"/>
      <c r="Q3" s="145" t="s">
        <v>145</v>
      </c>
      <c r="R3" s="146"/>
      <c r="S3" s="146"/>
      <c r="T3" s="147"/>
    </row>
    <row r="4" spans="15:20" ht="45.75" thickBot="1" x14ac:dyDescent="0.3">
      <c r="O4" s="82" t="s">
        <v>142</v>
      </c>
      <c r="P4" s="82" t="s">
        <v>143</v>
      </c>
      <c r="Q4" s="87" t="s">
        <v>146</v>
      </c>
      <c r="R4" s="87" t="s">
        <v>144</v>
      </c>
      <c r="S4" s="88" t="s">
        <v>173</v>
      </c>
      <c r="T4" s="88" t="s">
        <v>144</v>
      </c>
    </row>
    <row r="5" spans="15:20" ht="22.5" thickTop="1" thickBot="1" x14ac:dyDescent="0.3">
      <c r="O5" s="84">
        <v>20.875</v>
      </c>
      <c r="P5" s="83">
        <f>SUM(O5*25.4)</f>
        <v>530.22500000000002</v>
      </c>
      <c r="Q5" s="85">
        <f>SUM(P5-171.45)*0.6</f>
        <v>215.26500000000001</v>
      </c>
      <c r="R5" s="85">
        <f>SUM(Q5+(2.25*25.4))</f>
        <v>272.41500000000002</v>
      </c>
      <c r="S5" s="86">
        <f>SUM(P5-146)*0.6</f>
        <v>230.535</v>
      </c>
      <c r="T5" s="86">
        <f>SUM(S5+(1.75*25.4))</f>
        <v>274.98500000000001</v>
      </c>
    </row>
    <row r="7" spans="15:20" ht="21.75" thickBot="1" x14ac:dyDescent="0.3">
      <c r="O7" s="148" t="s">
        <v>147</v>
      </c>
      <c r="P7" s="148"/>
      <c r="Q7" s="148"/>
      <c r="R7" s="148"/>
      <c r="S7" s="148"/>
      <c r="T7" s="148"/>
    </row>
    <row r="8" spans="15:20" ht="19.5" thickBot="1" x14ac:dyDescent="0.3">
      <c r="O8" s="144" t="s">
        <v>140</v>
      </c>
      <c r="P8" s="144"/>
      <c r="Q8" s="145" t="s">
        <v>145</v>
      </c>
      <c r="R8" s="146"/>
      <c r="S8" s="146"/>
      <c r="T8" s="147"/>
    </row>
    <row r="9" spans="15:20" ht="45.75" thickBot="1" x14ac:dyDescent="0.3">
      <c r="O9" s="82" t="s">
        <v>142</v>
      </c>
      <c r="P9" s="82" t="s">
        <v>143</v>
      </c>
      <c r="Q9" s="87" t="s">
        <v>146</v>
      </c>
      <c r="R9" s="87" t="s">
        <v>144</v>
      </c>
      <c r="S9" s="88" t="s">
        <v>173</v>
      </c>
      <c r="T9" s="88" t="s">
        <v>144</v>
      </c>
    </row>
    <row r="10" spans="15:20" ht="22.5" thickTop="1" thickBot="1" x14ac:dyDescent="0.3">
      <c r="O10" s="84">
        <v>11.875</v>
      </c>
      <c r="P10" s="83">
        <f>SUM(O10*25.4)</f>
        <v>301.625</v>
      </c>
      <c r="Q10" s="85">
        <f>SUM(P10-171.45)*0.5</f>
        <v>65.087500000000006</v>
      </c>
      <c r="R10" s="85">
        <f>SUM(Q10+(2.25*25.4))</f>
        <v>122.23750000000001</v>
      </c>
      <c r="S10" s="86">
        <f>SUM(P10-146)*0.5</f>
        <v>77.8125</v>
      </c>
      <c r="T10" s="86">
        <f>SUM(S10+(1.75*25.4))</f>
        <v>122.26249999999999</v>
      </c>
    </row>
  </sheetData>
  <sheetProtection algorithmName="SHA-512" hashValue="CiTQtckYZgD506RwyGjT8jUxjTjJF/k3fE68xcMedH4jelrmqseII9D+V85Ly636sssewQeky17z3BR8xaN/RA==" saltValue="bMUxarCuE7NHKe0Iq0Qw6w==" spinCount="100000" sheet="1" objects="1" scenarios="1" selectLockedCells="1" selectUnlockedCells="1"/>
  <mergeCells count="6">
    <mergeCell ref="O8:P8"/>
    <mergeCell ref="Q8:T8"/>
    <mergeCell ref="O2:T2"/>
    <mergeCell ref="O3:P3"/>
    <mergeCell ref="Q3:T3"/>
    <mergeCell ref="O7:T7"/>
  </mergeCells>
  <pageMargins left="0.25" right="0.25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Old</vt:lpstr>
      <vt:lpstr>Louver Door Sizes</vt:lpstr>
      <vt:lpstr>Louver Door Sizes - 2.25</vt:lpstr>
      <vt:lpstr>Louver Doors - Operable _Non_Op</vt:lpstr>
      <vt:lpstr>Closed Louver Slat Molding</vt:lpstr>
      <vt:lpstr>60 40 &amp; 50 50 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Lubinsky</dc:creator>
  <cp:lastModifiedBy>Brianna Pelton</cp:lastModifiedBy>
  <cp:lastPrinted>2022-09-12T16:23:50Z</cp:lastPrinted>
  <dcterms:created xsi:type="dcterms:W3CDTF">2016-05-17T16:22:11Z</dcterms:created>
  <dcterms:modified xsi:type="dcterms:W3CDTF">2023-01-18T15:25:01Z</dcterms:modified>
</cp:coreProperties>
</file>